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rtursarhizov/Downloads/"/>
    </mc:Choice>
  </mc:AlternateContent>
  <xr:revisionPtr revIDLastSave="0" documentId="13_ncr:1_{D9E2D73F-FAEC-0745-B324-249B5884BC72}" xr6:coauthVersionLast="47" xr6:coauthVersionMax="47" xr10:uidLastSave="{00000000-0000-0000-0000-000000000000}"/>
  <bookViews>
    <workbookView xWindow="0" yWindow="880" windowWidth="28800" windowHeight="12440" activeTab="1" xr2:uid="{00000000-000D-0000-FFFF-FFFF00000000}"/>
  </bookViews>
  <sheets>
    <sheet name="Лист1" sheetId="1" state="hidden" r:id="rId1"/>
    <sheet name="Товари ПВ" sheetId="2" r:id="rId2"/>
  </sheets>
  <definedNames>
    <definedName name="_xlnm._FilterDatabase" localSheetId="0" hidden="1">Лист1!$A$3:$S$86</definedName>
    <definedName name="_xlnm._FilterDatabase" localSheetId="1" hidden="1">'Товари ПВ'!$A$2:$D$81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1" l="1"/>
  <c r="K83" i="1"/>
  <c r="C82" i="1"/>
  <c r="C79" i="1"/>
  <c r="K75" i="1"/>
  <c r="K71" i="1"/>
  <c r="C68" i="1"/>
  <c r="K67" i="1"/>
  <c r="K63" i="1"/>
  <c r="C62" i="1"/>
  <c r="K60" i="1"/>
  <c r="K59" i="1"/>
  <c r="K56" i="1"/>
  <c r="K55" i="1"/>
  <c r="C54" i="1"/>
  <c r="K52" i="1"/>
  <c r="K51" i="1"/>
  <c r="K48" i="1"/>
  <c r="K47" i="1"/>
  <c r="K44" i="1"/>
  <c r="K43" i="1"/>
  <c r="K40" i="1"/>
  <c r="C39" i="1"/>
  <c r="C36" i="1"/>
  <c r="K35" i="1"/>
  <c r="K32" i="1"/>
  <c r="K31" i="1"/>
  <c r="K28" i="1"/>
  <c r="K27" i="1"/>
  <c r="C24" i="1"/>
  <c r="K23" i="1"/>
  <c r="K20" i="1"/>
  <c r="K19" i="1"/>
  <c r="K16" i="1"/>
  <c r="C15" i="1"/>
  <c r="K12" i="1"/>
  <c r="K11" i="1"/>
  <c r="K8" i="1"/>
  <c r="K7" i="1"/>
  <c r="C4" i="1"/>
  <c r="P1" i="1"/>
  <c r="O1" i="1"/>
  <c r="K86" i="1"/>
  <c r="J1" i="1"/>
  <c r="K9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64" i="1"/>
  <c r="K72" i="1"/>
  <c r="K76" i="1"/>
  <c r="K80" i="1"/>
  <c r="K84" i="1"/>
  <c r="K5" i="1"/>
  <c r="K13" i="1"/>
  <c r="K6" i="1"/>
  <c r="K10" i="1"/>
  <c r="K14" i="1"/>
  <c r="K18" i="1"/>
  <c r="K22" i="1"/>
  <c r="K26" i="1"/>
  <c r="K30" i="1"/>
  <c r="K34" i="1"/>
  <c r="K38" i="1"/>
  <c r="K42" i="1"/>
  <c r="K46" i="1"/>
  <c r="K50" i="1"/>
  <c r="K58" i="1"/>
  <c r="K66" i="1"/>
  <c r="K70" i="1"/>
  <c r="K74" i="1"/>
  <c r="K78" i="1"/>
</calcChain>
</file>

<file path=xl/sharedStrings.xml><?xml version="1.0" encoding="utf-8"?>
<sst xmlns="http://schemas.openxmlformats.org/spreadsheetml/2006/main" count="653" uniqueCount="215">
  <si>
    <t>Названия строк</t>
  </si>
  <si>
    <t>Найменування</t>
  </si>
  <si>
    <t>Підгрупа 2</t>
  </si>
  <si>
    <t>Група</t>
  </si>
  <si>
    <t xml:space="preserve">Сумма по полю Реалізація </t>
  </si>
  <si>
    <t xml:space="preserve">Сумма по полю Сума прайс </t>
  </si>
  <si>
    <t>БАКАЛІЯ</t>
  </si>
  <si>
    <t>КОНСЕРВАЦІЯ</t>
  </si>
  <si>
    <t>T01132100000015</t>
  </si>
  <si>
    <t>Консерва м'ясна М'ясо курей у власному соку ВЕРБЕНА ж/б ключ 525 г</t>
  </si>
  <si>
    <t>T01132300000003</t>
  </si>
  <si>
    <t>Консерва м'ясна Свинина тушкована ВЕРБЕНА ж/б 525 г</t>
  </si>
  <si>
    <t>T01132300000016</t>
  </si>
  <si>
    <t>Консерва м'ясна Шинка Італійська ВЕРБЕНА ж/б 325 г</t>
  </si>
  <si>
    <t>T01132400000007</t>
  </si>
  <si>
    <t>Консерва м'ясовмісна Каша гречана зі свининою ВЕРБЕНА ж/б 525 г</t>
  </si>
  <si>
    <t>T01132400000009</t>
  </si>
  <si>
    <t>Консерва м'ясовмісна Квасоля зі свининою ВЕРБЕНА ж/б 525 г</t>
  </si>
  <si>
    <t>T01132400000010</t>
  </si>
  <si>
    <t>Консерва м'ясовмісна Каша горохова зі свининою ВЕРБЕНА ж/б 525 г</t>
  </si>
  <si>
    <t>T01132500000016</t>
  </si>
  <si>
    <t>Паштет печінковий зі свининою ВЕРБЕНА ж/б 325 г</t>
  </si>
  <si>
    <t>T01134100000011</t>
  </si>
  <si>
    <t>Консерва Кілька з квасолею в т/с АКВАМАРИН ж/б (р) 230 г</t>
  </si>
  <si>
    <t>T01134100000013</t>
  </si>
  <si>
    <t>Консерва рибна Кілька в томатному соусі АКВАМАРИН (р) ж/б 230 г</t>
  </si>
  <si>
    <t>T01134300000010</t>
  </si>
  <si>
    <t>Консерва рибна Сардина ндо АКВАМАРИН (р) ж/б 230 г</t>
  </si>
  <si>
    <t>КРУПИ</t>
  </si>
  <si>
    <t>T01143100000003</t>
  </si>
  <si>
    <t>Крупа гречана ядриця ХУТОРОК 800 г</t>
  </si>
  <si>
    <t>МАКАРОННІ ВИРОБИ</t>
  </si>
  <si>
    <t>T01151100000009</t>
  </si>
  <si>
    <t>Макаронні вироби вермішель ТАЯ 1 кг</t>
  </si>
  <si>
    <t>T01154100000009</t>
  </si>
  <si>
    <t>Макаронні вироби спіральки ТАЯ 1 кг</t>
  </si>
  <si>
    <t>T01155100000020</t>
  </si>
  <si>
    <t>Макаронні вироби ріжки гладеньки ТАЯ 1 кг</t>
  </si>
  <si>
    <t>ОЛІЯ</t>
  </si>
  <si>
    <t>ПРОДУКТИ ШВИДКОГО ПРИГОТУВАННЯ</t>
  </si>
  <si>
    <t>T01171100000010</t>
  </si>
  <si>
    <t>Вермішель швидкого приготування зі смаком курки REEVA 60 г</t>
  </si>
  <si>
    <t>СПЕЦІЇ</t>
  </si>
  <si>
    <t>T01192200000001</t>
  </si>
  <si>
    <t>Перець чорний мелений ЕКО 20 г</t>
  </si>
  <si>
    <t>T01193100000003</t>
  </si>
  <si>
    <t>Приправа куряча універсальна REEVA 80 г</t>
  </si>
  <si>
    <t>T01311100000003</t>
  </si>
  <si>
    <t>Вафлі Артек РІКОНД 80 г</t>
  </si>
  <si>
    <t>КОНДИТЕРСЬКІ ВИРОБИ</t>
  </si>
  <si>
    <t>БОРОШНЯНІ ВИРОБИ</t>
  </si>
  <si>
    <t>T01311100000063</t>
  </si>
  <si>
    <t>Вафлі Wafers зі смаком молока ЖИТОМИРСЬКІ ЛАСОЩІ 50 г</t>
  </si>
  <si>
    <t>T01311100000064</t>
  </si>
  <si>
    <t>Вафлі Wafers зі смаком шоколаду ЖИТОМИРСЬКІ ЛАСОЩІ 50 г</t>
  </si>
  <si>
    <t>Торт вафельний глазурований Фундук ПОЛЮС 50 г</t>
  </si>
  <si>
    <t>T01311300000005</t>
  </si>
  <si>
    <t>T01311300000008</t>
  </si>
  <si>
    <t>Вафельні трубочки Konafetto з молочною начинкою ROSHEN (р) 140 г</t>
  </si>
  <si>
    <t>T01312200000023</t>
  </si>
  <si>
    <t>Печиво цукрове Золоте Кільце ЖИТОМИРСЬКІ ЛАСОЩІ 215 г</t>
  </si>
  <si>
    <t>T01312200000027</t>
  </si>
  <si>
    <t>Печиво затяжне Марія ЖИТОМИРСЬКІ ЛАСОЩІ 270 г</t>
  </si>
  <si>
    <t>T01312200000180</t>
  </si>
  <si>
    <t>Печиво цукрове До Кави пряжене молоко ROSHEN (р) 185 г</t>
  </si>
  <si>
    <t>T01312200000214</t>
  </si>
  <si>
    <t>Печиво цукрове Совушка ЖИТОМИРСЬКІ ЛАСОЩІ 160 г</t>
  </si>
  <si>
    <t>T01312200000221</t>
  </si>
  <si>
    <t>Крекер Хрустинка з сіллю КОНТІ 140 г</t>
  </si>
  <si>
    <t>T01313100000016</t>
  </si>
  <si>
    <t>Тістечко бісквітне Super Kontik зі смаком кокоса КОНТІ 50 г</t>
  </si>
  <si>
    <t>ЦУКЕРКИ</t>
  </si>
  <si>
    <t>T01321100000027</t>
  </si>
  <si>
    <t>Цукерки Мак Житомирський ЖИТОМИРСЬКІ ЛАСОЩІ 180 г</t>
  </si>
  <si>
    <t>T01321100000034</t>
  </si>
  <si>
    <t>Цукерки KONTI-Ромашка КОНТІ 200 г</t>
  </si>
  <si>
    <t>T01321100000190</t>
  </si>
  <si>
    <t>Цукерки Belissimo Сlassico смак крем-брюле КОНТІ 190 г</t>
  </si>
  <si>
    <t>T01321100000192</t>
  </si>
  <si>
    <t>Цукерки Стефанія КОНТІ 190 г</t>
  </si>
  <si>
    <t>T01321100000196</t>
  </si>
  <si>
    <t>Цукерки Тузя молочно-грильяжні з насінням соняшника ЛУКАС 200 г</t>
  </si>
  <si>
    <t>T01321100000197</t>
  </si>
  <si>
    <t>Цукерки Пташине молоко ЛУКАС 165 г</t>
  </si>
  <si>
    <t>T01322100000002</t>
  </si>
  <si>
    <t>Цукерки вафельні глазуровані Мілк Вау ЖИТОМИРСЬКІ ЛАСОЩІ 30 г</t>
  </si>
  <si>
    <t>T01322100000028</t>
  </si>
  <si>
    <t>Цукерка вафельна Джек КОНТІ 33 г</t>
  </si>
  <si>
    <t>T01323100000012</t>
  </si>
  <si>
    <t>Цукерки желейні Джеллі ROSHEN (р) 200 г</t>
  </si>
  <si>
    <t>T01323100000013</t>
  </si>
  <si>
    <t>Цукерки желейні Шалена Бджілка Фрутті ROSHEN (р) 200 г</t>
  </si>
  <si>
    <t>T01324100000012</t>
  </si>
  <si>
    <t>Цукерки Korivka ROSHEN (р) 205 г</t>
  </si>
  <si>
    <t>T01324200000001</t>
  </si>
  <si>
    <t>Цукерки Барбарис РІКОНД 200 г</t>
  </si>
  <si>
    <t>T01324200000073</t>
  </si>
  <si>
    <t>Цукерки карамель Молочна Крапля ROSHEN (р) 150 г</t>
  </si>
  <si>
    <t>T01324200000081</t>
  </si>
  <si>
    <t>Цукерки карамель Бім Бом ROSHEN (р) 200 г</t>
  </si>
  <si>
    <t>T01331100000005</t>
  </si>
  <si>
    <t>Батончик шоколадний глазурований Еден Джой кокос ЖИТОМИРСЬКІ ЛАСОЩІ 40 г</t>
  </si>
  <si>
    <t>ШОКОЛАД</t>
  </si>
  <si>
    <t>T01331100000006</t>
  </si>
  <si>
    <t>Батончик шоколадний глазурований Санніленд ЖИТОМИРСЬКІ ЛАСОЩІ 38 г</t>
  </si>
  <si>
    <t>T01331100000007</t>
  </si>
  <si>
    <t>Батончик шоколадний глазурований Хайпер ЖИТОМИРСЬКІ ЛАСОЩІ 35 г</t>
  </si>
  <si>
    <t>T01331100000027</t>
  </si>
  <si>
    <t>Батончик з начинкою ROSHEN (р) 43 г</t>
  </si>
  <si>
    <t>T01331100000029</t>
  </si>
  <si>
    <t>Батончик молочно шоколадний з арахісовою начинкою ROSHEN (р) 38 г</t>
  </si>
  <si>
    <t>T01331200000001</t>
  </si>
  <si>
    <t>Батончик вафельний Skate КОНТІ 25 г</t>
  </si>
  <si>
    <t>T01331200000005</t>
  </si>
  <si>
    <t>Вафельні батончики Roshetto молочний шоколад ROSHEN (р) 34 г</t>
  </si>
  <si>
    <t>СХІДНІ ЛАСОЩІ</t>
  </si>
  <si>
    <t>T01343100000037</t>
  </si>
  <si>
    <t>Халва соняшникова ванільна ДРУЖКІВКА (р) 200 г</t>
  </si>
  <si>
    <t>T01343100000038</t>
  </si>
  <si>
    <t>Халва соняшникова з арахісом ДРУЖКІВКА (р) 200 г</t>
  </si>
  <si>
    <t>T01422100000002</t>
  </si>
  <si>
    <t>Масло солодковершкове Селянське 73% жирність ГЛОБИНО 180 г</t>
  </si>
  <si>
    <t>МОЛОЧНІ ПРОДУКТИ</t>
  </si>
  <si>
    <t>МАСЛО ТА СПРЕДИ</t>
  </si>
  <si>
    <t>T01433100000004</t>
  </si>
  <si>
    <t>Сир твердий Звенигородський 50% жирність ГЛОБИНО 180 г</t>
  </si>
  <si>
    <t>СИРНІ ПРОДУКТИ</t>
  </si>
  <si>
    <t>T01433100000006</t>
  </si>
  <si>
    <t>Сир твердий Сметанковий 50% жирність ГЛОБИНО 180 г</t>
  </si>
  <si>
    <t>T01433100000033</t>
  </si>
  <si>
    <t>Сир плавлений скибковий Вершковий 50% ГЛОБИНО 70 г</t>
  </si>
  <si>
    <t>T01433100000035</t>
  </si>
  <si>
    <t>Сир плавлений скибковий Сметанка 55% ГЛОБИНО 70 г</t>
  </si>
  <si>
    <t>T01511100000005</t>
  </si>
  <si>
    <t>Ковбаса Олів'є варена 1 гатунок п/а ГЛОБИНО 500 г</t>
  </si>
  <si>
    <t>МЯСНІ ВИРОБИ</t>
  </si>
  <si>
    <t>ГОТОВІ МЯСНІ</t>
  </si>
  <si>
    <t>T01511100000317</t>
  </si>
  <si>
    <t>Ковбаса Салямі Золотиста сирокопчена вищий гатунок в/у ГЛОБИНО 270 г</t>
  </si>
  <si>
    <t>T01511100000321</t>
  </si>
  <si>
    <t>Ковбаса Салямі Фінська напівкопчена 1 гатунок вищий гатунок в/у ГЛОБИНО 460 г</t>
  </si>
  <si>
    <t>T01511100000322</t>
  </si>
  <si>
    <t>Ковбаса Салямі Фуршетна варено-копчена вищий гатунок в/у ГЛОБИНО 460 г</t>
  </si>
  <si>
    <t>T01511100000329</t>
  </si>
  <si>
    <t>Ковбаса варена Глобинська 1 ґатунок білкозин флоупак ГЛОБИНО 500 г</t>
  </si>
  <si>
    <t>T01512100000001</t>
  </si>
  <si>
    <t>Паштет Печінковий вищий гатунок п/а ГЛОБИНО 150 г</t>
  </si>
  <si>
    <t>T01513100000049</t>
  </si>
  <si>
    <t>СарделькиТовстунчики вищий ґатунок н/о газ/уп ГЛОБИНО 700 г</t>
  </si>
  <si>
    <t>T01514100000002</t>
  </si>
  <si>
    <t>Сосиски Підкопчені 1 гатунок целофан в/у ГЛОБИНО 325 г</t>
  </si>
  <si>
    <t>T01515100000057</t>
  </si>
  <si>
    <t>Шинка Куряча варена 1 гатунок п/а ГЛОБИНО 400 г</t>
  </si>
  <si>
    <t>T01515100000090</t>
  </si>
  <si>
    <t>Ковбаса ліверна Ніжна 1 ґатунок п/а ГЛОБИНО 500 г</t>
  </si>
  <si>
    <t>ТОВАРИ ОСОБИСТОЇ ГІГІЄНИ</t>
  </si>
  <si>
    <t>ЗАСОБИ ОСОБИСТОГО ДОГЛЯДУ</t>
  </si>
  <si>
    <t>T02636200000006</t>
  </si>
  <si>
    <t>Мило туалетне тверде Липовий цвіт і Акація GRAND ШАРМ 70 г</t>
  </si>
  <si>
    <t>T02636200000007</t>
  </si>
  <si>
    <t>Мило туалетне тверде Дитяче з екстрактом ромашки GRAND ШАРМ 70 г</t>
  </si>
  <si>
    <t>ТОВАРИ ПОБУТОВОЇ ХІМІЇ</t>
  </si>
  <si>
    <t>ЗАСОБИ ДЛЯ ПРАННЯ</t>
  </si>
  <si>
    <t>T02711100000007</t>
  </si>
  <si>
    <t>Мило господарське рідке ДРУГ 1 л</t>
  </si>
  <si>
    <t>T02711100000012</t>
  </si>
  <si>
    <t>Мило господарське тверде для прання та видалення плям ДРУГ 125 г</t>
  </si>
  <si>
    <t>T02711100000013</t>
  </si>
  <si>
    <t>Мило господарське тверде класичне 72% МИЛОВАРНІ ТРАДИЦІЇ 200 г</t>
  </si>
  <si>
    <t>СМЗ</t>
  </si>
  <si>
    <t>T02722100000014</t>
  </si>
  <si>
    <t>Засіб для миття посуду Алое Вера ДРУГ д/п 460 мл</t>
  </si>
  <si>
    <t>ШКІ товару</t>
  </si>
  <si>
    <t>новинка</t>
  </si>
  <si>
    <t>Олія соняшникова рафінована марки П ЩЕДРИЙ ДАР 850 мл</t>
  </si>
  <si>
    <t>T01161200000015</t>
  </si>
  <si>
    <t>К-сть ХАБів з дозволом до замовлення</t>
  </si>
  <si>
    <t>ЧОРНА СТАТУС</t>
  </si>
  <si>
    <t>К-сть з Залишками на Поточну дату</t>
  </si>
  <si>
    <t>Залишок шт на дату переформування</t>
  </si>
  <si>
    <t>Реалізація шт за повний календарний місяць</t>
  </si>
  <si>
    <t>топ</t>
  </si>
  <si>
    <t>К-сть з дозвіл до замовлення</t>
  </si>
  <si>
    <t>сума грн з ПДВ жовтень</t>
  </si>
  <si>
    <t>281100</t>
  </si>
  <si>
    <t>024200</t>
  </si>
  <si>
    <t>рахунок</t>
  </si>
  <si>
    <t>ІНША БАКАЛІЯ</t>
  </si>
  <si>
    <t>Прайс з 01.12.24</t>
  </si>
  <si>
    <t>Штрихкод товару</t>
  </si>
  <si>
    <t>Назва товару в ERP</t>
  </si>
  <si>
    <t xml:space="preserve">Погоджений перелік товарів по програмі "Національний кешбек" </t>
  </si>
  <si>
    <t>Код товару</t>
  </si>
  <si>
    <t>РЦ на 01.12</t>
  </si>
  <si>
    <t>T01121200000003</t>
  </si>
  <si>
    <t>Кава натуральна розчинна Gold MACCOFFEE д/п 60 г</t>
  </si>
  <si>
    <t>T01121300000001</t>
  </si>
  <si>
    <t>Напій кавовий розчинний 3в1 Original MACCOFFEE 20 г</t>
  </si>
  <si>
    <t>T01121300000005</t>
  </si>
  <si>
    <t>Напій кавовий розчинний 3в1 Карамель MACCOFFEE 18 г</t>
  </si>
  <si>
    <t>T01121300000006</t>
  </si>
  <si>
    <t>Напій кавовий розчинний 3в1 Strong MACCOFFEE 16 г</t>
  </si>
  <si>
    <t>T01121300000007</t>
  </si>
  <si>
    <t>Напій кавовий розчинний 3в1 Згущене молоко МасСoffee 18 г</t>
  </si>
  <si>
    <t>T01121300000009</t>
  </si>
  <si>
    <t>Напій кавовий розчинний Капучіно ді Торіно МасCоffee 25 г</t>
  </si>
  <si>
    <t>T01122500000002</t>
  </si>
  <si>
    <t>Чай чорний байховий Роял Цейлон HILLWAY 2г*25 пак/ярлик</t>
  </si>
  <si>
    <t>T01322100000006</t>
  </si>
  <si>
    <t>Цукерки Пригоди Топтижки РІКОНД 280 г</t>
  </si>
  <si>
    <t>T01332100000029</t>
  </si>
  <si>
    <t>Шоколад АКЦІЯ пористий молочний ROSHEN (р) 80 г</t>
  </si>
  <si>
    <t>T02712200000004</t>
  </si>
  <si>
    <t>Порошок пральний дитячий Natural Balance SATIN безфосфатний 400 г</t>
  </si>
  <si>
    <t xml:space="preserve">ДОПОВНЕНИЙ АСОРТИМЕНТ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</si>
</sst>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_-* #,##0\ _₴_-;\-* #,##0\ _₴_-;_-* &quot;-&quot;??\ _₴_-;_-@_-"/>
  </numFmts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ahoma"/>
      <family val="2"/>
      <charset val="204"/>
    </font>
    <font>
      <b/>
      <sz val="9"/>
      <color rgb="FF002060"/>
      <name val="Century Gothic"/>
      <family val="2"/>
      <charset val="204"/>
    </font>
    <font>
      <sz val="9"/>
      <color rgb="FF002060"/>
      <name val="Century Gothic"/>
      <family val="2"/>
      <charset val="204"/>
    </font>
    <font>
      <b/>
      <sz val="12"/>
      <color rgb="FF002060"/>
      <name val="Century Gothic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wrapText="1"/>
    </xf>
    <xf numFmtId="3" fontId="0" fillId="0" borderId="0" xfId="0" applyNumberFormat="1"/>
    <xf numFmtId="2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0" fillId="0" borderId="0" xfId="1" applyNumberFormat="1" applyFont="1"/>
    <xf numFmtId="9" fontId="0" fillId="0" borderId="0" xfId="2" applyFont="1" applyFill="1"/>
    <xf numFmtId="3" fontId="0" fillId="0" borderId="0" xfId="2" applyNumberFormat="1" applyFont="1" applyFill="1"/>
    <xf numFmtId="165" fontId="0" fillId="0" borderId="0" xfId="1" applyNumberFormat="1" applyFont="1" applyFill="1"/>
    <xf numFmtId="0" fontId="3" fillId="0" borderId="0" xfId="0" applyFont="1"/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/>
    </xf>
    <xf numFmtId="2" fontId="5" fillId="5" borderId="1" xfId="0" applyNumberFormat="1" applyFont="1" applyFill="1" applyBorder="1" applyAlignment="1">
      <alignment vertical="center"/>
    </xf>
    <xf numFmtId="2" fontId="6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1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86"/>
  <sheetViews>
    <sheetView zoomScale="86" zoomScaleNormal="86" workbookViewId="0">
      <pane ySplit="2" topLeftCell="A3" activePane="bottomLeft" state="frozen"/>
      <selection pane="bottomLeft" activeCell="A3" sqref="A3:S86"/>
    </sheetView>
  </sheetViews>
  <sheetFormatPr baseColWidth="10" defaultColWidth="8.83203125" defaultRowHeight="15" x14ac:dyDescent="0.2"/>
  <cols>
    <col min="1" max="1" width="20" style="1" customWidth="1"/>
    <col min="2" max="2" width="16.6640625" customWidth="1"/>
    <col min="3" max="3" width="66.6640625" customWidth="1"/>
    <col min="4" max="4" width="25.6640625" customWidth="1"/>
    <col min="5" max="5" width="28.5" customWidth="1"/>
    <col min="6" max="6" width="12.33203125" style="1" customWidth="1"/>
    <col min="7" max="7" width="12.83203125" customWidth="1"/>
    <col min="8" max="8" width="12.1640625" customWidth="1"/>
    <col min="9" max="9" width="9" customWidth="1"/>
    <col min="10" max="10" width="8.6640625" customWidth="1"/>
    <col min="11" max="11" width="7.5" customWidth="1"/>
    <col min="12" max="12" width="11.5" customWidth="1"/>
    <col min="13" max="13" width="16.6640625" customWidth="1"/>
    <col min="14" max="16" width="13.33203125" customWidth="1"/>
    <col min="17" max="17" width="16.1640625" bestFit="1" customWidth="1"/>
  </cols>
  <sheetData>
    <row r="1" spans="1:19" x14ac:dyDescent="0.2">
      <c r="J1">
        <f>K1/2</f>
        <v>945</v>
      </c>
      <c r="K1">
        <v>1890</v>
      </c>
      <c r="N1" s="11">
        <f>SUM(N6:N86)</f>
        <v>74398</v>
      </c>
      <c r="O1" s="11">
        <f>SUM(O6:O86)</f>
        <v>1390864</v>
      </c>
      <c r="P1" s="11">
        <f>SUM(P6:P86)</f>
        <v>800230</v>
      </c>
    </row>
    <row r="2" spans="1:19" s="8" customFormat="1" ht="96" x14ac:dyDescent="0.2">
      <c r="A2" s="7" t="s">
        <v>0</v>
      </c>
      <c r="B2" s="16" t="s">
        <v>172</v>
      </c>
      <c r="C2" s="8" t="s">
        <v>1</v>
      </c>
      <c r="D2" s="9" t="s">
        <v>2</v>
      </c>
      <c r="E2" s="9" t="s">
        <v>3</v>
      </c>
      <c r="F2" s="16" t="s">
        <v>188</v>
      </c>
      <c r="G2" s="9" t="s">
        <v>4</v>
      </c>
      <c r="H2" s="10" t="s">
        <v>5</v>
      </c>
      <c r="I2" s="10" t="s">
        <v>177</v>
      </c>
      <c r="J2" s="9" t="s">
        <v>176</v>
      </c>
      <c r="K2" s="9"/>
      <c r="L2" s="9" t="s">
        <v>186</v>
      </c>
      <c r="M2" s="9" t="s">
        <v>182</v>
      </c>
      <c r="N2" s="9" t="s">
        <v>178</v>
      </c>
      <c r="O2" s="9" t="s">
        <v>179</v>
      </c>
      <c r="P2" s="9" t="s">
        <v>180</v>
      </c>
      <c r="Q2" s="9" t="s">
        <v>183</v>
      </c>
      <c r="R2" s="9">
        <v>5</v>
      </c>
      <c r="S2" s="9">
        <v>6</v>
      </c>
    </row>
    <row r="3" spans="1:19" s="8" customFormat="1" x14ac:dyDescent="0.2">
      <c r="A3" s="7"/>
      <c r="B3" s="16"/>
      <c r="D3" s="9"/>
      <c r="E3" s="9"/>
      <c r="F3" s="16"/>
      <c r="G3" s="9"/>
      <c r="H3" s="10"/>
      <c r="I3" s="10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idden="1" x14ac:dyDescent="0.2">
      <c r="A4" s="5"/>
      <c r="B4" s="3"/>
      <c r="C4" s="15" t="str">
        <f>E4</f>
        <v>КОНСЕРВАЦІЯ</v>
      </c>
      <c r="D4" s="15" t="s">
        <v>6</v>
      </c>
      <c r="E4" t="s">
        <v>7</v>
      </c>
      <c r="F4" s="17"/>
      <c r="G4" s="4"/>
      <c r="H4" s="4"/>
      <c r="I4" s="4"/>
    </row>
    <row r="5" spans="1:19" x14ac:dyDescent="0.2">
      <c r="A5" s="1" t="s">
        <v>24</v>
      </c>
      <c r="B5" s="2">
        <v>4820183770806</v>
      </c>
      <c r="C5" t="s">
        <v>25</v>
      </c>
      <c r="D5" t="s">
        <v>6</v>
      </c>
      <c r="E5" t="s">
        <v>7</v>
      </c>
      <c r="F5" s="1">
        <v>40</v>
      </c>
      <c r="G5" s="6">
        <v>48322</v>
      </c>
      <c r="H5" s="6">
        <v>1932774.51</v>
      </c>
      <c r="I5" s="6" t="s">
        <v>181</v>
      </c>
      <c r="J5">
        <v>6</v>
      </c>
      <c r="K5" s="12">
        <f t="shared" ref="K5:K14" si="0">N5/$N$1</f>
        <v>2.1438748353450363E-2</v>
      </c>
      <c r="L5" s="12" t="s">
        <v>184</v>
      </c>
      <c r="M5" s="13">
        <v>1766</v>
      </c>
      <c r="N5">
        <v>1595</v>
      </c>
      <c r="O5">
        <v>18743</v>
      </c>
      <c r="P5">
        <v>24943</v>
      </c>
      <c r="Q5" s="14">
        <v>997254.56999999424</v>
      </c>
    </row>
    <row r="6" spans="1:19" x14ac:dyDescent="0.2">
      <c r="A6" s="1" t="s">
        <v>22</v>
      </c>
      <c r="B6" s="2">
        <v>4820183770820</v>
      </c>
      <c r="C6" t="s">
        <v>23</v>
      </c>
      <c r="D6" t="s">
        <v>6</v>
      </c>
      <c r="E6" t="s">
        <v>7</v>
      </c>
      <c r="F6" s="1">
        <v>40</v>
      </c>
      <c r="G6" s="6">
        <v>21664</v>
      </c>
      <c r="H6" s="6">
        <v>866412.69</v>
      </c>
      <c r="I6" s="6" t="s">
        <v>181</v>
      </c>
      <c r="J6">
        <v>6</v>
      </c>
      <c r="K6" s="12">
        <f t="shared" si="0"/>
        <v>1.8199413962740933E-2</v>
      </c>
      <c r="L6" s="12" t="s">
        <v>184</v>
      </c>
      <c r="M6" s="13">
        <v>1475</v>
      </c>
      <c r="N6">
        <v>1354</v>
      </c>
      <c r="O6">
        <v>14536</v>
      </c>
      <c r="P6">
        <v>13133</v>
      </c>
      <c r="Q6" s="14">
        <v>524784.88999999873</v>
      </c>
    </row>
    <row r="7" spans="1:19" x14ac:dyDescent="0.2">
      <c r="A7" s="1" t="s">
        <v>26</v>
      </c>
      <c r="B7" s="2">
        <v>4820183772930</v>
      </c>
      <c r="C7" t="s">
        <v>27</v>
      </c>
      <c r="D7" t="s">
        <v>6</v>
      </c>
      <c r="E7" t="s">
        <v>7</v>
      </c>
      <c r="F7" s="1">
        <v>60</v>
      </c>
      <c r="G7" s="6">
        <v>16127</v>
      </c>
      <c r="H7" s="6">
        <v>967499.97</v>
      </c>
      <c r="I7" s="6" t="s">
        <v>181</v>
      </c>
      <c r="J7">
        <v>6</v>
      </c>
      <c r="K7" s="12">
        <f t="shared" si="0"/>
        <v>2.1721014005752843E-2</v>
      </c>
      <c r="L7" s="12" t="s">
        <v>184</v>
      </c>
      <c r="M7" s="13">
        <v>1681</v>
      </c>
      <c r="N7">
        <v>1616</v>
      </c>
      <c r="O7">
        <v>13414</v>
      </c>
      <c r="P7">
        <v>8140</v>
      </c>
      <c r="Q7" s="14">
        <v>488039.97</v>
      </c>
    </row>
    <row r="8" spans="1:19" x14ac:dyDescent="0.2">
      <c r="A8" s="1" t="s">
        <v>8</v>
      </c>
      <c r="B8" s="2">
        <v>4820209620153</v>
      </c>
      <c r="C8" t="s">
        <v>9</v>
      </c>
      <c r="D8" t="s">
        <v>6</v>
      </c>
      <c r="E8" t="s">
        <v>7</v>
      </c>
      <c r="F8" s="1">
        <v>117.9</v>
      </c>
      <c r="G8" s="6">
        <v>16892</v>
      </c>
      <c r="H8" s="6">
        <v>1991566.7999999998</v>
      </c>
      <c r="I8" s="6" t="s">
        <v>181</v>
      </c>
      <c r="J8">
        <v>6</v>
      </c>
      <c r="K8" s="12">
        <f t="shared" si="0"/>
        <v>2.048442162423721E-2</v>
      </c>
      <c r="L8" s="12" t="s">
        <v>185</v>
      </c>
      <c r="M8" s="13">
        <v>1603</v>
      </c>
      <c r="N8">
        <v>1524</v>
      </c>
      <c r="O8">
        <v>11878</v>
      </c>
      <c r="P8">
        <v>7571</v>
      </c>
      <c r="Q8" s="14">
        <v>892620.90000000049</v>
      </c>
    </row>
    <row r="9" spans="1:19" x14ac:dyDescent="0.2">
      <c r="A9" s="1" t="s">
        <v>10</v>
      </c>
      <c r="B9" s="2">
        <v>4820209620092</v>
      </c>
      <c r="C9" t="s">
        <v>11</v>
      </c>
      <c r="D9" t="s">
        <v>6</v>
      </c>
      <c r="E9" t="s">
        <v>7</v>
      </c>
      <c r="F9" s="1">
        <v>116.1</v>
      </c>
      <c r="G9" s="6">
        <v>21368</v>
      </c>
      <c r="H9" s="6">
        <v>2480824.8000000003</v>
      </c>
      <c r="I9" s="6" t="s">
        <v>181</v>
      </c>
      <c r="J9">
        <v>6</v>
      </c>
      <c r="K9" s="12">
        <f t="shared" si="0"/>
        <v>2.0739804833463264E-2</v>
      </c>
      <c r="L9" s="12" t="s">
        <v>185</v>
      </c>
      <c r="M9" s="13">
        <v>1646</v>
      </c>
      <c r="N9">
        <v>1543</v>
      </c>
      <c r="O9">
        <v>11743</v>
      </c>
      <c r="P9">
        <v>10693</v>
      </c>
      <c r="Q9" s="14">
        <v>1241805.6000000015</v>
      </c>
    </row>
    <row r="10" spans="1:19" x14ac:dyDescent="0.2">
      <c r="A10" s="1" t="s">
        <v>20</v>
      </c>
      <c r="B10" s="2">
        <v>4820209620719</v>
      </c>
      <c r="C10" t="s">
        <v>21</v>
      </c>
      <c r="D10" t="s">
        <v>6</v>
      </c>
      <c r="E10" t="s">
        <v>7</v>
      </c>
      <c r="F10" s="1">
        <v>64.5</v>
      </c>
      <c r="G10" s="6">
        <v>15855</v>
      </c>
      <c r="H10" s="6">
        <v>1022647.45</v>
      </c>
      <c r="I10" s="6" t="s">
        <v>181</v>
      </c>
      <c r="J10">
        <v>6</v>
      </c>
      <c r="K10" s="12">
        <f t="shared" si="0"/>
        <v>1.7419823113524559E-2</v>
      </c>
      <c r="L10" s="12" t="s">
        <v>185</v>
      </c>
      <c r="M10" s="13">
        <v>1377</v>
      </c>
      <c r="N10">
        <v>1296</v>
      </c>
      <c r="O10">
        <v>9530</v>
      </c>
      <c r="P10">
        <v>7680</v>
      </c>
      <c r="Q10" s="14">
        <v>496327.45</v>
      </c>
    </row>
    <row r="11" spans="1:19" hidden="1" x14ac:dyDescent="0.2">
      <c r="A11" s="1" t="s">
        <v>12</v>
      </c>
      <c r="B11" s="2">
        <v>4820209621044</v>
      </c>
      <c r="C11" t="s">
        <v>13</v>
      </c>
      <c r="D11" t="s">
        <v>6</v>
      </c>
      <c r="E11" t="s">
        <v>7</v>
      </c>
      <c r="F11" s="1">
        <v>84</v>
      </c>
      <c r="G11" s="6">
        <v>5482</v>
      </c>
      <c r="H11" s="6">
        <v>368390.31999999995</v>
      </c>
      <c r="I11" s="6" t="s">
        <v>181</v>
      </c>
      <c r="J11">
        <v>6</v>
      </c>
      <c r="K11" s="12">
        <f t="shared" si="0"/>
        <v>1.6613349821231752E-2</v>
      </c>
      <c r="L11" s="12" t="s">
        <v>185</v>
      </c>
      <c r="M11" s="13">
        <v>1629</v>
      </c>
      <c r="N11">
        <v>1236</v>
      </c>
      <c r="O11">
        <v>6710</v>
      </c>
      <c r="P11">
        <v>3499</v>
      </c>
      <c r="Q11" s="14">
        <v>234729.51999999993</v>
      </c>
    </row>
    <row r="12" spans="1:19" hidden="1" x14ac:dyDescent="0.2">
      <c r="A12" s="1" t="s">
        <v>14</v>
      </c>
      <c r="B12" s="2">
        <v>4820209620085</v>
      </c>
      <c r="C12" t="s">
        <v>15</v>
      </c>
      <c r="D12" t="s">
        <v>6</v>
      </c>
      <c r="E12" t="s">
        <v>7</v>
      </c>
      <c r="F12" s="1">
        <v>69.900000000000006</v>
      </c>
      <c r="G12" s="6">
        <v>5015</v>
      </c>
      <c r="H12" s="6">
        <v>350548.49999999994</v>
      </c>
      <c r="I12" s="6" t="s">
        <v>181</v>
      </c>
      <c r="J12">
        <v>5</v>
      </c>
      <c r="K12" s="12">
        <f t="shared" si="0"/>
        <v>1.1774510067474932E-2</v>
      </c>
      <c r="L12" s="12" t="s">
        <v>185</v>
      </c>
      <c r="M12" s="13">
        <v>952</v>
      </c>
      <c r="N12">
        <v>876</v>
      </c>
      <c r="O12">
        <v>6340</v>
      </c>
      <c r="P12">
        <v>2742</v>
      </c>
      <c r="Q12" s="14">
        <v>191595.90000000002</v>
      </c>
    </row>
    <row r="13" spans="1:19" hidden="1" x14ac:dyDescent="0.2">
      <c r="A13" s="1" t="s">
        <v>16</v>
      </c>
      <c r="B13" s="2">
        <v>4820209620252</v>
      </c>
      <c r="C13" t="s">
        <v>17</v>
      </c>
      <c r="D13" t="s">
        <v>6</v>
      </c>
      <c r="E13" t="s">
        <v>7</v>
      </c>
      <c r="F13" s="1">
        <v>69.900000000000006</v>
      </c>
      <c r="G13" s="6">
        <v>2974</v>
      </c>
      <c r="H13" s="6">
        <v>207882.59999999998</v>
      </c>
      <c r="I13" s="6" t="s">
        <v>181</v>
      </c>
      <c r="J13">
        <v>5</v>
      </c>
      <c r="K13" s="12">
        <f t="shared" si="0"/>
        <v>8.0916153660044628E-3</v>
      </c>
      <c r="L13" s="12" t="s">
        <v>185</v>
      </c>
      <c r="M13" s="13">
        <v>632</v>
      </c>
      <c r="N13">
        <v>602</v>
      </c>
      <c r="O13">
        <v>4521</v>
      </c>
      <c r="P13">
        <v>1406</v>
      </c>
      <c r="Q13" s="14">
        <v>98279.399999999951</v>
      </c>
    </row>
    <row r="14" spans="1:19" hidden="1" x14ac:dyDescent="0.2">
      <c r="A14" s="1" t="s">
        <v>18</v>
      </c>
      <c r="B14" s="2">
        <v>4820209620269</v>
      </c>
      <c r="C14" t="s">
        <v>19</v>
      </c>
      <c r="D14" t="s">
        <v>6</v>
      </c>
      <c r="E14" t="s">
        <v>7</v>
      </c>
      <c r="F14" s="1">
        <v>69.900000000000006</v>
      </c>
      <c r="G14" s="6">
        <v>1999</v>
      </c>
      <c r="H14" s="6">
        <v>139730.1</v>
      </c>
      <c r="I14" s="6" t="s">
        <v>181</v>
      </c>
      <c r="J14">
        <v>5</v>
      </c>
      <c r="K14" s="12">
        <f t="shared" si="0"/>
        <v>8.2932336890776635E-3</v>
      </c>
      <c r="L14" s="12" t="s">
        <v>185</v>
      </c>
      <c r="M14" s="13">
        <v>621</v>
      </c>
      <c r="N14">
        <v>617</v>
      </c>
      <c r="O14">
        <v>4432</v>
      </c>
      <c r="P14">
        <v>1107</v>
      </c>
      <c r="Q14" s="14">
        <v>77379.300000000047</v>
      </c>
    </row>
    <row r="15" spans="1:19" hidden="1" x14ac:dyDescent="0.2">
      <c r="B15" s="2"/>
      <c r="C15" s="15" t="str">
        <f>E15</f>
        <v>ІНША БАКАЛІЯ</v>
      </c>
      <c r="D15" s="15" t="s">
        <v>6</v>
      </c>
      <c r="E15" t="s">
        <v>187</v>
      </c>
      <c r="G15" s="6"/>
      <c r="H15" s="6"/>
      <c r="I15" s="6"/>
      <c r="K15" s="12"/>
      <c r="L15" s="12"/>
      <c r="M15" s="13"/>
      <c r="Q15" s="14"/>
    </row>
    <row r="16" spans="1:19" hidden="1" x14ac:dyDescent="0.2">
      <c r="A16" s="1" t="s">
        <v>29</v>
      </c>
      <c r="B16" s="2">
        <v>4820211661410</v>
      </c>
      <c r="C16" t="s">
        <v>30</v>
      </c>
      <c r="D16" t="s">
        <v>6</v>
      </c>
      <c r="E16" t="s">
        <v>28</v>
      </c>
      <c r="F16" s="1">
        <v>45</v>
      </c>
      <c r="G16" s="6">
        <v>8423</v>
      </c>
      <c r="H16" s="6">
        <v>275432.09999999998</v>
      </c>
      <c r="I16" s="6" t="s">
        <v>181</v>
      </c>
      <c r="J16">
        <v>5</v>
      </c>
      <c r="K16" s="12">
        <f t="shared" ref="K16:K23" si="1">N16/$N$1</f>
        <v>1.0658888679803221E-2</v>
      </c>
      <c r="L16" s="12" t="s">
        <v>185</v>
      </c>
      <c r="M16" s="13">
        <v>778</v>
      </c>
      <c r="N16">
        <v>793</v>
      </c>
      <c r="O16">
        <v>8159</v>
      </c>
      <c r="P16">
        <v>4311</v>
      </c>
      <c r="Q16" s="14">
        <v>141035.1</v>
      </c>
    </row>
    <row r="17" spans="1:17" x14ac:dyDescent="0.2">
      <c r="A17" s="1" t="s">
        <v>36</v>
      </c>
      <c r="B17" s="2">
        <v>4820191850392</v>
      </c>
      <c r="C17" t="s">
        <v>37</v>
      </c>
      <c r="D17" t="s">
        <v>6</v>
      </c>
      <c r="E17" t="s">
        <v>31</v>
      </c>
      <c r="F17" s="1">
        <v>41.7</v>
      </c>
      <c r="G17" s="6">
        <v>21709</v>
      </c>
      <c r="H17" s="6">
        <v>716410.15</v>
      </c>
      <c r="I17" s="6" t="s">
        <v>181</v>
      </c>
      <c r="J17">
        <v>6</v>
      </c>
      <c r="K17" s="12">
        <f t="shared" si="1"/>
        <v>1.9073093362724804E-2</v>
      </c>
      <c r="L17" s="12" t="s">
        <v>185</v>
      </c>
      <c r="M17" s="13">
        <v>1344</v>
      </c>
      <c r="N17">
        <v>1419</v>
      </c>
      <c r="O17">
        <v>15068</v>
      </c>
      <c r="P17">
        <v>11237</v>
      </c>
      <c r="Q17" s="14">
        <v>370728.56</v>
      </c>
    </row>
    <row r="18" spans="1:17" hidden="1" x14ac:dyDescent="0.2">
      <c r="A18" s="1" t="s">
        <v>32</v>
      </c>
      <c r="B18" s="2">
        <v>4820096260081</v>
      </c>
      <c r="C18" t="s">
        <v>33</v>
      </c>
      <c r="D18" t="s">
        <v>6</v>
      </c>
      <c r="E18" t="s">
        <v>31</v>
      </c>
      <c r="F18" s="1">
        <v>41.7</v>
      </c>
      <c r="G18" s="6">
        <v>10203</v>
      </c>
      <c r="H18" s="6">
        <v>385673.37999999995</v>
      </c>
      <c r="I18" s="6" t="s">
        <v>181</v>
      </c>
      <c r="J18">
        <v>5</v>
      </c>
      <c r="K18" s="12">
        <f t="shared" si="1"/>
        <v>1.1774510067474932E-2</v>
      </c>
      <c r="L18" s="12" t="s">
        <v>185</v>
      </c>
      <c r="M18" s="13">
        <v>922</v>
      </c>
      <c r="N18">
        <v>876</v>
      </c>
      <c r="O18">
        <v>7481</v>
      </c>
      <c r="P18">
        <v>6336</v>
      </c>
      <c r="Q18" s="14">
        <v>239538.5800000001</v>
      </c>
    </row>
    <row r="19" spans="1:17" hidden="1" x14ac:dyDescent="0.2">
      <c r="A19" s="1" t="s">
        <v>34</v>
      </c>
      <c r="B19" s="2">
        <v>4820096260050</v>
      </c>
      <c r="C19" t="s">
        <v>35</v>
      </c>
      <c r="D19" t="s">
        <v>6</v>
      </c>
      <c r="E19" t="s">
        <v>31</v>
      </c>
      <c r="F19" s="1">
        <v>41.7</v>
      </c>
      <c r="G19" s="6">
        <v>6662</v>
      </c>
      <c r="H19" s="6">
        <v>251823.62</v>
      </c>
      <c r="I19" s="6" t="s">
        <v>181</v>
      </c>
      <c r="J19">
        <v>5</v>
      </c>
      <c r="K19" s="12">
        <f t="shared" si="1"/>
        <v>8.7771176644533457E-3</v>
      </c>
      <c r="L19" s="12" t="s">
        <v>185</v>
      </c>
      <c r="M19" s="13">
        <v>643</v>
      </c>
      <c r="N19">
        <v>653</v>
      </c>
      <c r="O19">
        <v>5634</v>
      </c>
      <c r="P19">
        <v>3743</v>
      </c>
      <c r="Q19" s="14">
        <v>141258.59999999974</v>
      </c>
    </row>
    <row r="20" spans="1:17" hidden="1" x14ac:dyDescent="0.2">
      <c r="A20" s="1" t="s">
        <v>175</v>
      </c>
      <c r="B20" s="2">
        <v>4820078575769</v>
      </c>
      <c r="C20" t="s">
        <v>174</v>
      </c>
      <c r="D20" t="s">
        <v>6</v>
      </c>
      <c r="E20" t="s">
        <v>38</v>
      </c>
      <c r="F20" s="1">
        <v>64</v>
      </c>
      <c r="G20" t="s">
        <v>173</v>
      </c>
      <c r="I20" s="6" t="s">
        <v>181</v>
      </c>
      <c r="J20">
        <v>6</v>
      </c>
      <c r="K20" s="12">
        <f t="shared" si="1"/>
        <v>9.9733863813543377E-3</v>
      </c>
      <c r="L20" s="12" t="s">
        <v>184</v>
      </c>
      <c r="M20" s="13">
        <v>1890</v>
      </c>
      <c r="N20">
        <v>742</v>
      </c>
      <c r="O20">
        <v>10782</v>
      </c>
      <c r="P20">
        <v>0</v>
      </c>
      <c r="Q20" s="14"/>
    </row>
    <row r="21" spans="1:17" x14ac:dyDescent="0.2">
      <c r="A21" s="1" t="s">
        <v>40</v>
      </c>
      <c r="B21" s="2">
        <v>4820179256796</v>
      </c>
      <c r="C21" t="s">
        <v>41</v>
      </c>
      <c r="D21" t="s">
        <v>6</v>
      </c>
      <c r="E21" t="s">
        <v>39</v>
      </c>
      <c r="F21" s="1">
        <v>16.2</v>
      </c>
      <c r="G21" s="6">
        <v>112988</v>
      </c>
      <c r="H21" s="6">
        <v>1694819.99</v>
      </c>
      <c r="I21" s="6" t="s">
        <v>181</v>
      </c>
      <c r="J21">
        <v>6</v>
      </c>
      <c r="K21" s="12">
        <f t="shared" si="1"/>
        <v>2.2433398747278153E-2</v>
      </c>
      <c r="L21" s="12" t="s">
        <v>185</v>
      </c>
      <c r="M21" s="13">
        <v>1733</v>
      </c>
      <c r="N21">
        <v>1669</v>
      </c>
      <c r="O21">
        <v>90149</v>
      </c>
      <c r="P21">
        <v>52480</v>
      </c>
      <c r="Q21" s="14">
        <v>786899.99</v>
      </c>
    </row>
    <row r="22" spans="1:17" hidden="1" x14ac:dyDescent="0.2">
      <c r="A22" s="1" t="s">
        <v>43</v>
      </c>
      <c r="B22" s="2">
        <v>4820001170207</v>
      </c>
      <c r="C22" t="s">
        <v>44</v>
      </c>
      <c r="D22" t="s">
        <v>6</v>
      </c>
      <c r="E22" t="s">
        <v>42</v>
      </c>
      <c r="F22" s="1">
        <v>17.7</v>
      </c>
      <c r="G22" s="6">
        <v>15992</v>
      </c>
      <c r="H22" s="6">
        <v>283058.38</v>
      </c>
      <c r="I22" s="6" t="s">
        <v>181</v>
      </c>
      <c r="J22">
        <v>6</v>
      </c>
      <c r="K22" s="12">
        <f t="shared" si="1"/>
        <v>2.3616226242640932E-2</v>
      </c>
      <c r="L22" s="12" t="s">
        <v>185</v>
      </c>
      <c r="M22" s="13">
        <v>1721</v>
      </c>
      <c r="N22">
        <v>1757</v>
      </c>
      <c r="O22">
        <v>56571</v>
      </c>
      <c r="P22">
        <v>7246</v>
      </c>
      <c r="Q22" s="14">
        <v>128342.68999999996</v>
      </c>
    </row>
    <row r="23" spans="1:17" hidden="1" x14ac:dyDescent="0.2">
      <c r="A23" s="1" t="s">
        <v>45</v>
      </c>
      <c r="B23" s="2">
        <v>4820179257342</v>
      </c>
      <c r="C23" t="s">
        <v>46</v>
      </c>
      <c r="D23" t="s">
        <v>6</v>
      </c>
      <c r="E23" t="s">
        <v>42</v>
      </c>
      <c r="F23" s="1">
        <v>23.1</v>
      </c>
      <c r="G23" s="6">
        <v>20092</v>
      </c>
      <c r="H23" s="6">
        <v>464134.39</v>
      </c>
      <c r="I23" s="6" t="s">
        <v>181</v>
      </c>
      <c r="J23">
        <v>6</v>
      </c>
      <c r="K23" s="12">
        <f t="shared" si="1"/>
        <v>1.7325734562757062E-2</v>
      </c>
      <c r="L23" s="12" t="s">
        <v>185</v>
      </c>
      <c r="M23" s="13">
        <v>1288</v>
      </c>
      <c r="N23">
        <v>1289</v>
      </c>
      <c r="O23">
        <v>28016</v>
      </c>
      <c r="P23">
        <v>9613</v>
      </c>
      <c r="Q23" s="14">
        <v>222208.09999999957</v>
      </c>
    </row>
    <row r="24" spans="1:17" hidden="1" x14ac:dyDescent="0.2">
      <c r="A24" s="5"/>
      <c r="B24" s="3"/>
      <c r="C24" s="15" t="str">
        <f>E24</f>
        <v>БОРОШНЯНІ ВИРОБИ</v>
      </c>
      <c r="D24" s="15" t="s">
        <v>49</v>
      </c>
      <c r="E24" t="s">
        <v>50</v>
      </c>
      <c r="G24" s="4"/>
      <c r="H24" s="4"/>
      <c r="I24" s="4"/>
    </row>
    <row r="25" spans="1:17" x14ac:dyDescent="0.2">
      <c r="A25" s="1" t="s">
        <v>47</v>
      </c>
      <c r="B25" s="2">
        <v>4820132706337</v>
      </c>
      <c r="C25" t="s">
        <v>48</v>
      </c>
      <c r="D25" t="s">
        <v>49</v>
      </c>
      <c r="E25" t="s">
        <v>50</v>
      </c>
      <c r="F25" s="1">
        <v>13.5</v>
      </c>
      <c r="G25" s="6">
        <v>325550</v>
      </c>
      <c r="H25" s="6">
        <v>4199403.8899999997</v>
      </c>
      <c r="I25" s="6" t="s">
        <v>181</v>
      </c>
      <c r="J25">
        <v>6</v>
      </c>
      <c r="K25" s="12">
        <f t="shared" ref="K25:K35" si="2">N25/$N$1</f>
        <v>2.2715664399580632E-2</v>
      </c>
      <c r="L25" s="12" t="s">
        <v>185</v>
      </c>
      <c r="M25" s="13">
        <v>1841</v>
      </c>
      <c r="N25">
        <v>1690</v>
      </c>
      <c r="O25">
        <v>94368</v>
      </c>
      <c r="P25">
        <v>154373</v>
      </c>
      <c r="Q25" s="14">
        <v>1990751.0600000042</v>
      </c>
    </row>
    <row r="26" spans="1:17" x14ac:dyDescent="0.2">
      <c r="A26" s="1" t="s">
        <v>56</v>
      </c>
      <c r="B26" s="2">
        <v>4820204210236</v>
      </c>
      <c r="C26" t="s">
        <v>55</v>
      </c>
      <c r="D26" t="s">
        <v>49</v>
      </c>
      <c r="E26" t="s">
        <v>50</v>
      </c>
      <c r="F26" s="1">
        <v>18</v>
      </c>
      <c r="G26" s="6">
        <v>35494</v>
      </c>
      <c r="H26" s="6">
        <v>638611.16</v>
      </c>
      <c r="I26" s="6" t="s">
        <v>181</v>
      </c>
      <c r="J26">
        <v>6</v>
      </c>
      <c r="K26" s="12">
        <f t="shared" si="2"/>
        <v>2.4274846098013388E-2</v>
      </c>
      <c r="L26" s="12" t="s">
        <v>185</v>
      </c>
      <c r="M26" s="13">
        <v>1858</v>
      </c>
      <c r="N26">
        <v>1806</v>
      </c>
      <c r="O26">
        <v>48766</v>
      </c>
      <c r="P26">
        <v>11074</v>
      </c>
      <c r="Q26" s="14">
        <v>199313.96000000002</v>
      </c>
    </row>
    <row r="27" spans="1:17" x14ac:dyDescent="0.2">
      <c r="A27" s="1" t="s">
        <v>63</v>
      </c>
      <c r="B27" s="2">
        <v>4823077614675</v>
      </c>
      <c r="C27" t="s">
        <v>64</v>
      </c>
      <c r="D27" t="s">
        <v>49</v>
      </c>
      <c r="E27" t="s">
        <v>50</v>
      </c>
      <c r="F27" s="1">
        <v>22.2</v>
      </c>
      <c r="G27" s="6">
        <v>120419</v>
      </c>
      <c r="H27" s="6">
        <v>2408271.9700000002</v>
      </c>
      <c r="I27" s="6" t="s">
        <v>181</v>
      </c>
      <c r="J27">
        <v>6</v>
      </c>
      <c r="K27" s="12">
        <f t="shared" si="2"/>
        <v>2.3159224710341677E-2</v>
      </c>
      <c r="L27" s="12" t="s">
        <v>184</v>
      </c>
      <c r="M27" s="13">
        <v>1776</v>
      </c>
      <c r="N27">
        <v>1723</v>
      </c>
      <c r="O27">
        <v>46244</v>
      </c>
      <c r="P27">
        <v>48064</v>
      </c>
      <c r="Q27" s="14">
        <v>961213.93000000168</v>
      </c>
    </row>
    <row r="28" spans="1:17" x14ac:dyDescent="0.2">
      <c r="A28" s="1" t="s">
        <v>51</v>
      </c>
      <c r="B28" s="2">
        <v>4823103009512</v>
      </c>
      <c r="C28" t="s">
        <v>52</v>
      </c>
      <c r="D28" t="s">
        <v>49</v>
      </c>
      <c r="E28" t="s">
        <v>50</v>
      </c>
      <c r="F28" s="1">
        <v>10.5</v>
      </c>
      <c r="G28" s="6">
        <v>67581</v>
      </c>
      <c r="H28" s="6">
        <v>709600.41999999993</v>
      </c>
      <c r="I28" s="6" t="s">
        <v>181</v>
      </c>
      <c r="J28">
        <v>6</v>
      </c>
      <c r="K28" s="12">
        <f t="shared" si="2"/>
        <v>1.953009489502406E-2</v>
      </c>
      <c r="L28" s="12" t="s">
        <v>185</v>
      </c>
      <c r="M28" s="13">
        <v>1814</v>
      </c>
      <c r="N28">
        <v>1453</v>
      </c>
      <c r="O28">
        <v>32794</v>
      </c>
      <c r="P28">
        <v>31660</v>
      </c>
      <c r="Q28" s="14">
        <v>332398.46000000002</v>
      </c>
    </row>
    <row r="29" spans="1:17" x14ac:dyDescent="0.2">
      <c r="A29" s="1" t="s">
        <v>53</v>
      </c>
      <c r="B29" s="2">
        <v>4823103009529</v>
      </c>
      <c r="C29" t="s">
        <v>54</v>
      </c>
      <c r="D29" t="s">
        <v>49</v>
      </c>
      <c r="E29" t="s">
        <v>50</v>
      </c>
      <c r="F29" s="1">
        <v>10.5</v>
      </c>
      <c r="G29" s="6">
        <v>59485</v>
      </c>
      <c r="H29" s="6">
        <v>624592.48</v>
      </c>
      <c r="I29" s="6" t="s">
        <v>181</v>
      </c>
      <c r="J29">
        <v>6</v>
      </c>
      <c r="K29" s="12">
        <f t="shared" si="2"/>
        <v>1.7984354418129518E-2</v>
      </c>
      <c r="L29" s="12" t="s">
        <v>185</v>
      </c>
      <c r="M29" s="13">
        <v>1817</v>
      </c>
      <c r="N29">
        <v>1338</v>
      </c>
      <c r="O29">
        <v>29364</v>
      </c>
      <c r="P29">
        <v>26811</v>
      </c>
      <c r="Q29" s="14">
        <v>281515.5</v>
      </c>
    </row>
    <row r="30" spans="1:17" hidden="1" x14ac:dyDescent="0.2">
      <c r="A30" s="1" t="s">
        <v>67</v>
      </c>
      <c r="B30" s="2">
        <v>4823088601831</v>
      </c>
      <c r="C30" t="s">
        <v>68</v>
      </c>
      <c r="D30" t="s">
        <v>49</v>
      </c>
      <c r="E30" t="s">
        <v>50</v>
      </c>
      <c r="F30" s="1">
        <v>26.1</v>
      </c>
      <c r="G30" s="6">
        <v>23032</v>
      </c>
      <c r="H30" s="6">
        <v>456033.55</v>
      </c>
      <c r="I30" s="6" t="s">
        <v>181</v>
      </c>
      <c r="J30">
        <v>6</v>
      </c>
      <c r="K30" s="12">
        <f t="shared" si="2"/>
        <v>2.2083926987284605E-2</v>
      </c>
      <c r="L30" s="12" t="s">
        <v>185</v>
      </c>
      <c r="M30" s="13">
        <v>1670</v>
      </c>
      <c r="N30">
        <v>1643</v>
      </c>
      <c r="O30">
        <v>25721</v>
      </c>
      <c r="P30">
        <v>6467</v>
      </c>
      <c r="Q30" s="14">
        <v>128006.99999999994</v>
      </c>
    </row>
    <row r="31" spans="1:17" x14ac:dyDescent="0.2">
      <c r="A31" s="1" t="s">
        <v>61</v>
      </c>
      <c r="B31" s="2">
        <v>4820195090053</v>
      </c>
      <c r="C31" t="s">
        <v>62</v>
      </c>
      <c r="D31" t="s">
        <v>49</v>
      </c>
      <c r="E31" t="s">
        <v>50</v>
      </c>
      <c r="F31" s="1">
        <v>19.8</v>
      </c>
      <c r="G31" s="6">
        <v>42096</v>
      </c>
      <c r="H31" s="6">
        <v>1098710.8500000001</v>
      </c>
      <c r="I31" s="6" t="s">
        <v>181</v>
      </c>
      <c r="J31">
        <v>6</v>
      </c>
      <c r="K31" s="12">
        <f t="shared" si="2"/>
        <v>2.3186107153418102E-2</v>
      </c>
      <c r="L31" s="12" t="s">
        <v>185</v>
      </c>
      <c r="M31" s="13">
        <v>1893</v>
      </c>
      <c r="N31">
        <v>1725</v>
      </c>
      <c r="O31">
        <v>22519</v>
      </c>
      <c r="P31">
        <v>16043</v>
      </c>
      <c r="Q31" s="14">
        <v>418153.34999999986</v>
      </c>
    </row>
    <row r="32" spans="1:17" hidden="1" x14ac:dyDescent="0.2">
      <c r="A32" s="1" t="s">
        <v>65</v>
      </c>
      <c r="B32" s="2">
        <v>4820195094792</v>
      </c>
      <c r="C32" t="s">
        <v>66</v>
      </c>
      <c r="D32" t="s">
        <v>49</v>
      </c>
      <c r="E32" t="s">
        <v>50</v>
      </c>
      <c r="F32" s="1">
        <v>22.2</v>
      </c>
      <c r="G32" s="6">
        <v>19876</v>
      </c>
      <c r="H32" s="6">
        <v>441264.83999999997</v>
      </c>
      <c r="I32" s="6" t="s">
        <v>181</v>
      </c>
      <c r="J32">
        <v>6</v>
      </c>
      <c r="K32" s="12">
        <f t="shared" si="2"/>
        <v>1.2554100916691308E-2</v>
      </c>
      <c r="L32" s="12" t="s">
        <v>185</v>
      </c>
      <c r="M32" s="13">
        <v>989</v>
      </c>
      <c r="N32">
        <v>934</v>
      </c>
      <c r="O32">
        <v>19596</v>
      </c>
      <c r="P32">
        <v>11364</v>
      </c>
      <c r="Q32" s="14">
        <v>252298.44000000003</v>
      </c>
    </row>
    <row r="33" spans="1:17" x14ac:dyDescent="0.2">
      <c r="A33" s="1" t="s">
        <v>57</v>
      </c>
      <c r="B33" s="2">
        <v>4823077618161</v>
      </c>
      <c r="C33" t="s">
        <v>58</v>
      </c>
      <c r="D33" t="s">
        <v>49</v>
      </c>
      <c r="E33" t="s">
        <v>50</v>
      </c>
      <c r="F33" s="1">
        <v>33.9</v>
      </c>
      <c r="G33" s="6">
        <v>18382</v>
      </c>
      <c r="H33" s="6">
        <v>597412.25999999989</v>
      </c>
      <c r="I33" s="6" t="s">
        <v>181</v>
      </c>
      <c r="J33">
        <v>6</v>
      </c>
      <c r="K33" s="12">
        <f t="shared" si="2"/>
        <v>9.1937955321379598E-3</v>
      </c>
      <c r="L33" s="12" t="s">
        <v>184</v>
      </c>
      <c r="M33" s="13">
        <v>728</v>
      </c>
      <c r="N33">
        <v>684</v>
      </c>
      <c r="O33">
        <v>10048</v>
      </c>
      <c r="P33">
        <v>7590</v>
      </c>
      <c r="Q33" s="14">
        <v>246235.72</v>
      </c>
    </row>
    <row r="34" spans="1:17" hidden="1" x14ac:dyDescent="0.2">
      <c r="A34" s="1" t="s">
        <v>59</v>
      </c>
      <c r="B34" s="2">
        <v>4820195090077</v>
      </c>
      <c r="C34" t="s">
        <v>60</v>
      </c>
      <c r="D34" t="s">
        <v>49</v>
      </c>
      <c r="E34" t="s">
        <v>50</v>
      </c>
      <c r="F34" s="1">
        <v>28.2</v>
      </c>
      <c r="G34" s="6">
        <v>8527</v>
      </c>
      <c r="H34" s="6">
        <v>240461.37999999998</v>
      </c>
      <c r="I34" s="6" t="s">
        <v>181</v>
      </c>
      <c r="J34">
        <v>6</v>
      </c>
      <c r="K34" s="12">
        <f t="shared" si="2"/>
        <v>1.0900830667491061E-2</v>
      </c>
      <c r="L34" s="12" t="s">
        <v>185</v>
      </c>
      <c r="M34" s="13">
        <v>889</v>
      </c>
      <c r="N34">
        <v>811</v>
      </c>
      <c r="O34">
        <v>8924</v>
      </c>
      <c r="P34">
        <v>4752</v>
      </c>
      <c r="Q34" s="14">
        <v>134006.38999999996</v>
      </c>
    </row>
    <row r="35" spans="1:17" hidden="1" x14ac:dyDescent="0.2">
      <c r="A35" s="1" t="s">
        <v>69</v>
      </c>
      <c r="B35" s="2">
        <v>4823088603163</v>
      </c>
      <c r="C35" t="s">
        <v>70</v>
      </c>
      <c r="D35" t="s">
        <v>49</v>
      </c>
      <c r="E35" t="s">
        <v>50</v>
      </c>
      <c r="F35" s="1">
        <v>15.9</v>
      </c>
      <c r="G35" s="6">
        <v>16797</v>
      </c>
      <c r="H35" s="6">
        <v>332580.59999999998</v>
      </c>
      <c r="I35" s="6" t="s">
        <v>181</v>
      </c>
      <c r="J35">
        <v>6</v>
      </c>
      <c r="K35" s="12">
        <f t="shared" si="2"/>
        <v>1.0430387913653593E-2</v>
      </c>
      <c r="L35" s="12" t="s">
        <v>185</v>
      </c>
      <c r="M35" s="13">
        <v>1112</v>
      </c>
      <c r="N35">
        <v>776</v>
      </c>
      <c r="O35">
        <v>7153</v>
      </c>
      <c r="P35">
        <v>0</v>
      </c>
      <c r="Q35" s="14"/>
    </row>
    <row r="36" spans="1:17" hidden="1" x14ac:dyDescent="0.2">
      <c r="B36" s="2"/>
      <c r="C36" s="15" t="str">
        <f>E36</f>
        <v>СХІДНІ ЛАСОЩІ</v>
      </c>
      <c r="D36" s="15" t="s">
        <v>49</v>
      </c>
      <c r="E36" t="s">
        <v>115</v>
      </c>
      <c r="G36" s="6"/>
      <c r="H36" s="6"/>
      <c r="I36" s="6"/>
      <c r="K36" s="12"/>
      <c r="L36" s="12"/>
      <c r="M36" s="13"/>
      <c r="Q36" s="14"/>
    </row>
    <row r="37" spans="1:17" x14ac:dyDescent="0.2">
      <c r="A37" s="1" t="s">
        <v>116</v>
      </c>
      <c r="B37" s="2">
        <v>4823092700926</v>
      </c>
      <c r="C37" t="s">
        <v>117</v>
      </c>
      <c r="D37" t="s">
        <v>49</v>
      </c>
      <c r="E37" t="s">
        <v>115</v>
      </c>
      <c r="F37" s="1">
        <v>33</v>
      </c>
      <c r="G37" s="6">
        <v>64594</v>
      </c>
      <c r="H37" s="6">
        <v>1550222.22</v>
      </c>
      <c r="I37" s="6" t="s">
        <v>181</v>
      </c>
      <c r="J37">
        <v>6</v>
      </c>
      <c r="K37" s="12">
        <f>N37/$N$1</f>
        <v>2.0134949864243662E-2</v>
      </c>
      <c r="L37" s="12" t="s">
        <v>184</v>
      </c>
      <c r="M37" s="13">
        <v>1499</v>
      </c>
      <c r="N37">
        <v>1498</v>
      </c>
      <c r="O37">
        <v>24384</v>
      </c>
      <c r="P37">
        <v>23295</v>
      </c>
      <c r="Q37" s="14">
        <v>558662.30000000005</v>
      </c>
    </row>
    <row r="38" spans="1:17" hidden="1" x14ac:dyDescent="0.2">
      <c r="A38" s="1" t="s">
        <v>118</v>
      </c>
      <c r="B38" s="2">
        <v>4823092700964</v>
      </c>
      <c r="C38" t="s">
        <v>119</v>
      </c>
      <c r="D38" t="s">
        <v>49</v>
      </c>
      <c r="E38" t="s">
        <v>115</v>
      </c>
      <c r="F38" s="1">
        <v>35</v>
      </c>
      <c r="G38" s="6">
        <v>5754</v>
      </c>
      <c r="H38" s="6">
        <v>194674.93</v>
      </c>
      <c r="I38" s="6" t="s">
        <v>181</v>
      </c>
      <c r="J38">
        <v>5</v>
      </c>
      <c r="K38" s="12">
        <f>N38/$N$1</f>
        <v>4.422161886072206E-3</v>
      </c>
      <c r="L38" s="12" t="s">
        <v>184</v>
      </c>
      <c r="M38" s="13">
        <v>282</v>
      </c>
      <c r="N38">
        <v>329</v>
      </c>
      <c r="O38">
        <v>4367</v>
      </c>
      <c r="P38">
        <v>2959</v>
      </c>
      <c r="Q38" s="14">
        <v>100551.67000000007</v>
      </c>
    </row>
    <row r="39" spans="1:17" hidden="1" x14ac:dyDescent="0.2">
      <c r="B39" s="2"/>
      <c r="C39" s="15" t="str">
        <f>E39</f>
        <v>ЦУКЕРКИ</v>
      </c>
      <c r="D39" s="15" t="s">
        <v>49</v>
      </c>
      <c r="E39" t="s">
        <v>71</v>
      </c>
      <c r="G39" s="6"/>
      <c r="H39" s="6"/>
      <c r="I39" s="6"/>
      <c r="K39" s="12"/>
      <c r="L39" s="12"/>
      <c r="M39" s="13"/>
      <c r="Q39" s="14"/>
    </row>
    <row r="40" spans="1:17" hidden="1" x14ac:dyDescent="0.2">
      <c r="A40" s="1" t="s">
        <v>84</v>
      </c>
      <c r="B40" s="2">
        <v>4823103002841</v>
      </c>
      <c r="C40" t="s">
        <v>85</v>
      </c>
      <c r="D40" t="s">
        <v>49</v>
      </c>
      <c r="E40" t="s">
        <v>71</v>
      </c>
      <c r="F40" s="1">
        <v>10.199999999999999</v>
      </c>
      <c r="G40" s="6">
        <v>32114</v>
      </c>
      <c r="H40" s="6">
        <v>327504.01</v>
      </c>
      <c r="I40" s="6" t="s">
        <v>181</v>
      </c>
      <c r="J40">
        <v>6</v>
      </c>
      <c r="K40" s="12">
        <f t="shared" ref="K40:K53" si="3">N40/$N$1</f>
        <v>1.9073093362724804E-2</v>
      </c>
      <c r="L40" s="12" t="s">
        <v>185</v>
      </c>
      <c r="M40" s="13">
        <v>1434</v>
      </c>
      <c r="N40">
        <v>1419</v>
      </c>
      <c r="O40">
        <v>50555</v>
      </c>
      <c r="P40">
        <v>8066</v>
      </c>
      <c r="Q40" s="14">
        <v>82283.36000000003</v>
      </c>
    </row>
    <row r="41" spans="1:17" x14ac:dyDescent="0.2">
      <c r="A41" s="1" t="s">
        <v>86</v>
      </c>
      <c r="B41" s="2">
        <v>4823088611656</v>
      </c>
      <c r="C41" t="s">
        <v>87</v>
      </c>
      <c r="D41" t="s">
        <v>49</v>
      </c>
      <c r="E41" t="s">
        <v>71</v>
      </c>
      <c r="F41" s="1">
        <v>9</v>
      </c>
      <c r="G41" s="6">
        <v>93398</v>
      </c>
      <c r="H41" s="6">
        <v>700504.48</v>
      </c>
      <c r="I41" s="6" t="s">
        <v>181</v>
      </c>
      <c r="J41">
        <v>6</v>
      </c>
      <c r="K41" s="12">
        <f t="shared" si="3"/>
        <v>2.0833893384230757E-2</v>
      </c>
      <c r="L41" s="12" t="s">
        <v>185</v>
      </c>
      <c r="M41" s="13">
        <v>1735</v>
      </c>
      <c r="N41">
        <v>1550</v>
      </c>
      <c r="O41">
        <v>39440</v>
      </c>
      <c r="P41">
        <v>37503</v>
      </c>
      <c r="Q41" s="14">
        <v>280931.98</v>
      </c>
    </row>
    <row r="42" spans="1:17" x14ac:dyDescent="0.2">
      <c r="A42" s="1" t="s">
        <v>74</v>
      </c>
      <c r="B42" s="2">
        <v>4823088608120</v>
      </c>
      <c r="C42" t="s">
        <v>75</v>
      </c>
      <c r="D42" t="s">
        <v>49</v>
      </c>
      <c r="E42" t="s">
        <v>71</v>
      </c>
      <c r="F42" s="1">
        <v>40.5</v>
      </c>
      <c r="G42" s="6">
        <v>46750</v>
      </c>
      <c r="H42" s="6">
        <v>1893130.76</v>
      </c>
      <c r="I42" s="6" t="s">
        <v>181</v>
      </c>
      <c r="J42">
        <v>6</v>
      </c>
      <c r="K42" s="12">
        <f t="shared" si="3"/>
        <v>2.3602785021102718E-2</v>
      </c>
      <c r="L42" s="12" t="s">
        <v>185</v>
      </c>
      <c r="M42" s="13">
        <v>1911</v>
      </c>
      <c r="N42">
        <v>1756</v>
      </c>
      <c r="O42">
        <v>20343</v>
      </c>
      <c r="P42">
        <v>16416</v>
      </c>
      <c r="Q42" s="14">
        <v>664798.17000000004</v>
      </c>
    </row>
    <row r="43" spans="1:17" x14ac:dyDescent="0.2">
      <c r="A43" s="1" t="s">
        <v>90</v>
      </c>
      <c r="B43" s="2">
        <v>4823077602863</v>
      </c>
      <c r="C43" t="s">
        <v>91</v>
      </c>
      <c r="D43" t="s">
        <v>49</v>
      </c>
      <c r="E43" t="s">
        <v>71</v>
      </c>
      <c r="F43" s="1">
        <v>40.799999999999997</v>
      </c>
      <c r="G43" s="6">
        <v>29861</v>
      </c>
      <c r="H43" s="6">
        <v>1134752.49</v>
      </c>
      <c r="I43" s="6" t="s">
        <v>181</v>
      </c>
      <c r="J43">
        <v>6</v>
      </c>
      <c r="K43" s="12">
        <f t="shared" si="3"/>
        <v>2.4194198768784106E-2</v>
      </c>
      <c r="L43" s="12" t="s">
        <v>184</v>
      </c>
      <c r="M43" s="13">
        <v>1838</v>
      </c>
      <c r="N43">
        <v>1800</v>
      </c>
      <c r="O43">
        <v>20316</v>
      </c>
      <c r="P43">
        <v>8427</v>
      </c>
      <c r="Q43" s="14">
        <v>320218.52000000008</v>
      </c>
    </row>
    <row r="44" spans="1:17" hidden="1" x14ac:dyDescent="0.2">
      <c r="A44" s="1" t="s">
        <v>98</v>
      </c>
      <c r="B44" s="2">
        <v>4823077612732</v>
      </c>
      <c r="C44" t="s">
        <v>99</v>
      </c>
      <c r="D44" t="s">
        <v>49</v>
      </c>
      <c r="E44" t="s">
        <v>71</v>
      </c>
      <c r="F44" s="1">
        <v>32</v>
      </c>
      <c r="G44" s="6">
        <v>15432</v>
      </c>
      <c r="H44" s="6">
        <v>493865.98999999993</v>
      </c>
      <c r="I44" s="6" t="s">
        <v>181</v>
      </c>
      <c r="J44">
        <v>6</v>
      </c>
      <c r="K44" s="12">
        <f t="shared" si="3"/>
        <v>2.4234522433398749E-2</v>
      </c>
      <c r="L44" s="12" t="s">
        <v>184</v>
      </c>
      <c r="M44" s="13">
        <v>1849</v>
      </c>
      <c r="N44">
        <v>1803</v>
      </c>
      <c r="O44">
        <v>18951</v>
      </c>
      <c r="P44">
        <v>5792</v>
      </c>
      <c r="Q44" s="14">
        <v>185168.17999999918</v>
      </c>
    </row>
    <row r="45" spans="1:17" x14ac:dyDescent="0.2">
      <c r="A45" s="1" t="s">
        <v>96</v>
      </c>
      <c r="B45" s="2">
        <v>4823077623684</v>
      </c>
      <c r="C45" t="s">
        <v>97</v>
      </c>
      <c r="D45" t="s">
        <v>49</v>
      </c>
      <c r="E45" t="s">
        <v>71</v>
      </c>
      <c r="F45" s="1">
        <v>32</v>
      </c>
      <c r="G45" s="6">
        <v>16472</v>
      </c>
      <c r="H45" s="6">
        <v>527153.8899999999</v>
      </c>
      <c r="I45" s="6" t="s">
        <v>181</v>
      </c>
      <c r="J45">
        <v>6</v>
      </c>
      <c r="K45" s="12">
        <f t="shared" si="3"/>
        <v>1.973171321809726E-2</v>
      </c>
      <c r="L45" s="12" t="s">
        <v>184</v>
      </c>
      <c r="M45" s="13">
        <v>1378</v>
      </c>
      <c r="N45">
        <v>1468</v>
      </c>
      <c r="O45">
        <v>17821</v>
      </c>
      <c r="P45">
        <v>6430</v>
      </c>
      <c r="Q45" s="14">
        <v>205304.63999999987</v>
      </c>
    </row>
    <row r="46" spans="1:17" x14ac:dyDescent="0.2">
      <c r="A46" s="1" t="s">
        <v>92</v>
      </c>
      <c r="B46" s="2">
        <v>4823077608513</v>
      </c>
      <c r="C46" t="s">
        <v>93</v>
      </c>
      <c r="D46" t="s">
        <v>49</v>
      </c>
      <c r="E46" t="s">
        <v>71</v>
      </c>
      <c r="F46" s="1">
        <v>40.799999999999997</v>
      </c>
      <c r="G46" s="6">
        <v>23885</v>
      </c>
      <c r="H46" s="6">
        <v>882328.33</v>
      </c>
      <c r="I46" s="6" t="s">
        <v>181</v>
      </c>
      <c r="J46">
        <v>6</v>
      </c>
      <c r="K46" s="12">
        <f t="shared" si="3"/>
        <v>2.2742546842657061E-2</v>
      </c>
      <c r="L46" s="12" t="s">
        <v>184</v>
      </c>
      <c r="M46" s="13">
        <v>1704</v>
      </c>
      <c r="N46">
        <v>1692</v>
      </c>
      <c r="O46">
        <v>17623</v>
      </c>
      <c r="P46">
        <v>6842</v>
      </c>
      <c r="Q46" s="14">
        <v>252589.05999999994</v>
      </c>
    </row>
    <row r="47" spans="1:17" x14ac:dyDescent="0.2">
      <c r="A47" s="1" t="s">
        <v>88</v>
      </c>
      <c r="B47" s="2">
        <v>4823077602801</v>
      </c>
      <c r="C47" t="s">
        <v>89</v>
      </c>
      <c r="D47" t="s">
        <v>49</v>
      </c>
      <c r="E47" t="s">
        <v>71</v>
      </c>
      <c r="F47" s="1">
        <v>32</v>
      </c>
      <c r="G47" s="6">
        <v>15869</v>
      </c>
      <c r="H47" s="6">
        <v>507829.50000000006</v>
      </c>
      <c r="I47" s="6" t="s">
        <v>181</v>
      </c>
      <c r="J47">
        <v>6</v>
      </c>
      <c r="K47" s="12">
        <f t="shared" si="3"/>
        <v>1.596817118739751E-2</v>
      </c>
      <c r="L47" s="12" t="s">
        <v>184</v>
      </c>
      <c r="M47" s="13">
        <v>1162</v>
      </c>
      <c r="N47">
        <v>1188</v>
      </c>
      <c r="O47">
        <v>14738</v>
      </c>
      <c r="P47">
        <v>5945</v>
      </c>
      <c r="Q47" s="14">
        <v>190159.4000000002</v>
      </c>
    </row>
    <row r="48" spans="1:17" x14ac:dyDescent="0.2">
      <c r="A48" s="1" t="s">
        <v>78</v>
      </c>
      <c r="B48" s="2">
        <v>4823088608045</v>
      </c>
      <c r="C48" t="s">
        <v>79</v>
      </c>
      <c r="D48" t="s">
        <v>49</v>
      </c>
      <c r="E48" t="s">
        <v>71</v>
      </c>
      <c r="F48" s="1">
        <v>46.8</v>
      </c>
      <c r="G48" s="6">
        <v>15561</v>
      </c>
      <c r="H48" s="6">
        <v>728123.73</v>
      </c>
      <c r="I48" s="6" t="s">
        <v>181</v>
      </c>
      <c r="J48">
        <v>6</v>
      </c>
      <c r="K48" s="12">
        <f t="shared" si="3"/>
        <v>1.8858033818113389E-2</v>
      </c>
      <c r="L48" s="12" t="s">
        <v>185</v>
      </c>
      <c r="M48" s="13">
        <v>1404</v>
      </c>
      <c r="N48">
        <v>1403</v>
      </c>
      <c r="O48">
        <v>14323</v>
      </c>
      <c r="P48">
        <v>6490</v>
      </c>
      <c r="Q48" s="14">
        <v>303647.73000000016</v>
      </c>
    </row>
    <row r="49" spans="1:17" hidden="1" x14ac:dyDescent="0.2">
      <c r="A49" s="1" t="s">
        <v>94</v>
      </c>
      <c r="B49" s="2">
        <v>4820068152352</v>
      </c>
      <c r="C49" t="s">
        <v>95</v>
      </c>
      <c r="D49" t="s">
        <v>49</v>
      </c>
      <c r="E49" t="s">
        <v>71</v>
      </c>
      <c r="F49" s="1">
        <v>24.9</v>
      </c>
      <c r="G49" s="6">
        <v>8946</v>
      </c>
      <c r="H49" s="6">
        <v>214713.53</v>
      </c>
      <c r="I49" s="6" t="s">
        <v>181</v>
      </c>
      <c r="J49">
        <v>5</v>
      </c>
      <c r="K49" s="12">
        <f t="shared" si="3"/>
        <v>1.2473453587462029E-2</v>
      </c>
      <c r="L49" s="12" t="s">
        <v>185</v>
      </c>
      <c r="M49" s="13">
        <v>919</v>
      </c>
      <c r="N49">
        <v>928</v>
      </c>
      <c r="O49">
        <v>9641</v>
      </c>
      <c r="P49">
        <v>4294</v>
      </c>
      <c r="Q49" s="14">
        <v>103161.53</v>
      </c>
    </row>
    <row r="50" spans="1:17" hidden="1" x14ac:dyDescent="0.2">
      <c r="A50" s="1" t="s">
        <v>76</v>
      </c>
      <c r="B50" s="2">
        <v>4823088607581</v>
      </c>
      <c r="C50" t="s">
        <v>77</v>
      </c>
      <c r="D50" t="s">
        <v>49</v>
      </c>
      <c r="E50" t="s">
        <v>71</v>
      </c>
      <c r="F50" s="1">
        <v>43.5</v>
      </c>
      <c r="G50" s="6">
        <v>7775</v>
      </c>
      <c r="H50" s="6">
        <v>338212.5</v>
      </c>
      <c r="I50" s="6" t="s">
        <v>181</v>
      </c>
      <c r="J50">
        <v>6</v>
      </c>
      <c r="K50" s="12">
        <f t="shared" si="3"/>
        <v>1.2231511599774187E-2</v>
      </c>
      <c r="L50" s="12" t="s">
        <v>185</v>
      </c>
      <c r="M50" s="13">
        <v>909</v>
      </c>
      <c r="N50">
        <v>910</v>
      </c>
      <c r="O50">
        <v>8854</v>
      </c>
      <c r="P50">
        <v>3687</v>
      </c>
      <c r="Q50" s="14">
        <v>160384.5</v>
      </c>
    </row>
    <row r="51" spans="1:17" hidden="1" x14ac:dyDescent="0.2">
      <c r="A51" s="1" t="s">
        <v>80</v>
      </c>
      <c r="B51" s="2">
        <v>4823054604941</v>
      </c>
      <c r="C51" t="s">
        <v>81</v>
      </c>
      <c r="D51" t="s">
        <v>49</v>
      </c>
      <c r="E51" t="s">
        <v>71</v>
      </c>
      <c r="F51" s="1">
        <v>35</v>
      </c>
      <c r="G51" s="6">
        <v>13361</v>
      </c>
      <c r="H51" s="6">
        <v>466262.88999999996</v>
      </c>
      <c r="I51" s="6" t="s">
        <v>181</v>
      </c>
      <c r="J51">
        <v>6</v>
      </c>
      <c r="K51" s="12">
        <f t="shared" si="3"/>
        <v>1.1976128390548133E-2</v>
      </c>
      <c r="L51" s="12" t="s">
        <v>184</v>
      </c>
      <c r="M51" s="13">
        <v>1011</v>
      </c>
      <c r="N51">
        <v>891</v>
      </c>
      <c r="O51">
        <v>7656</v>
      </c>
      <c r="P51">
        <v>4056</v>
      </c>
      <c r="Q51" s="14">
        <v>141969.95999999996</v>
      </c>
    </row>
    <row r="52" spans="1:17" hidden="1" x14ac:dyDescent="0.2">
      <c r="A52" s="1" t="s">
        <v>72</v>
      </c>
      <c r="B52" s="2">
        <v>4820195095157</v>
      </c>
      <c r="C52" t="s">
        <v>73</v>
      </c>
      <c r="D52" t="s">
        <v>49</v>
      </c>
      <c r="E52" t="s">
        <v>71</v>
      </c>
      <c r="F52" s="1">
        <v>36.9</v>
      </c>
      <c r="G52" s="6">
        <v>7609</v>
      </c>
      <c r="H52" s="6">
        <v>280757.34000000003</v>
      </c>
      <c r="I52" s="6" t="s">
        <v>181</v>
      </c>
      <c r="J52">
        <v>6</v>
      </c>
      <c r="K52" s="12">
        <f t="shared" si="3"/>
        <v>1.2285276485927041E-2</v>
      </c>
      <c r="L52" s="12" t="s">
        <v>185</v>
      </c>
      <c r="M52" s="13">
        <v>948</v>
      </c>
      <c r="N52">
        <v>914</v>
      </c>
      <c r="O52">
        <v>7284</v>
      </c>
      <c r="P52">
        <v>3330</v>
      </c>
      <c r="Q52" s="14">
        <v>122877.00000000007</v>
      </c>
    </row>
    <row r="53" spans="1:17" hidden="1" x14ac:dyDescent="0.2">
      <c r="A53" s="1" t="s">
        <v>82</v>
      </c>
      <c r="B53" s="2">
        <v>4823054606563</v>
      </c>
      <c r="C53" t="s">
        <v>83</v>
      </c>
      <c r="D53" t="s">
        <v>49</v>
      </c>
      <c r="E53" t="s">
        <v>71</v>
      </c>
      <c r="F53" s="1">
        <v>35</v>
      </c>
      <c r="G53" s="6">
        <v>13392</v>
      </c>
      <c r="H53" s="6">
        <v>467871.86</v>
      </c>
      <c r="I53" s="6" t="s">
        <v>181</v>
      </c>
      <c r="J53">
        <v>6</v>
      </c>
      <c r="K53" s="12">
        <f t="shared" si="3"/>
        <v>9.0728245382940397E-3</v>
      </c>
      <c r="L53" s="12" t="s">
        <v>184</v>
      </c>
      <c r="M53" s="13">
        <v>849</v>
      </c>
      <c r="N53">
        <v>675</v>
      </c>
      <c r="O53">
        <v>5962</v>
      </c>
      <c r="P53">
        <v>5517</v>
      </c>
      <c r="Q53" s="14">
        <v>193066.57000000007</v>
      </c>
    </row>
    <row r="54" spans="1:17" hidden="1" x14ac:dyDescent="0.2">
      <c r="B54" s="2"/>
      <c r="C54" s="15" t="str">
        <f>E54</f>
        <v>ШОКОЛАД</v>
      </c>
      <c r="D54" s="15" t="s">
        <v>49</v>
      </c>
      <c r="E54" t="s">
        <v>102</v>
      </c>
      <c r="G54" s="6"/>
      <c r="H54" s="6"/>
      <c r="I54" s="6"/>
      <c r="K54" s="12"/>
      <c r="L54" s="12"/>
      <c r="M54" s="13"/>
      <c r="Q54" s="14"/>
    </row>
    <row r="55" spans="1:17" hidden="1" x14ac:dyDescent="0.2">
      <c r="A55" s="1" t="s">
        <v>111</v>
      </c>
      <c r="B55" s="2">
        <v>4823088604191</v>
      </c>
      <c r="C55" t="s">
        <v>112</v>
      </c>
      <c r="D55" t="s">
        <v>49</v>
      </c>
      <c r="E55" t="s">
        <v>102</v>
      </c>
      <c r="F55" s="1">
        <v>9</v>
      </c>
      <c r="G55" s="6">
        <v>50342</v>
      </c>
      <c r="H55" s="6">
        <v>453077.94</v>
      </c>
      <c r="I55" s="6" t="s">
        <v>181</v>
      </c>
      <c r="J55">
        <v>6</v>
      </c>
      <c r="K55" s="12">
        <f t="shared" ref="K55:K61" si="4">N55/$N$1</f>
        <v>2.2446839968816367E-2</v>
      </c>
      <c r="L55" s="12" t="s">
        <v>185</v>
      </c>
      <c r="M55" s="13">
        <v>1655</v>
      </c>
      <c r="N55">
        <v>1670</v>
      </c>
      <c r="O55">
        <v>54797</v>
      </c>
      <c r="P55">
        <v>17111</v>
      </c>
      <c r="Q55" s="14">
        <v>153998.94</v>
      </c>
    </row>
    <row r="56" spans="1:17" x14ac:dyDescent="0.2">
      <c r="A56" s="1" t="s">
        <v>107</v>
      </c>
      <c r="B56" s="2">
        <v>4823077621154</v>
      </c>
      <c r="C56" t="s">
        <v>108</v>
      </c>
      <c r="D56" t="s">
        <v>49</v>
      </c>
      <c r="E56" t="s">
        <v>102</v>
      </c>
      <c r="F56" s="1">
        <v>19.899999999999999</v>
      </c>
      <c r="G56" s="6">
        <v>70609</v>
      </c>
      <c r="H56" s="6">
        <v>1338021.4300000002</v>
      </c>
      <c r="I56" s="6" t="s">
        <v>181</v>
      </c>
      <c r="J56">
        <v>6</v>
      </c>
      <c r="K56" s="12">
        <f t="shared" si="4"/>
        <v>2.3078577381112395E-2</v>
      </c>
      <c r="L56" s="12" t="s">
        <v>184</v>
      </c>
      <c r="M56" s="13">
        <v>1619</v>
      </c>
      <c r="N56">
        <v>1717</v>
      </c>
      <c r="O56">
        <v>50882</v>
      </c>
      <c r="P56">
        <v>27296</v>
      </c>
      <c r="Q56" s="14">
        <v>518388.11999999697</v>
      </c>
    </row>
    <row r="57" spans="1:17" hidden="1" x14ac:dyDescent="0.2">
      <c r="A57" s="1" t="s">
        <v>103</v>
      </c>
      <c r="B57" s="2">
        <v>4820195093580</v>
      </c>
      <c r="C57" t="s">
        <v>104</v>
      </c>
      <c r="D57" t="s">
        <v>49</v>
      </c>
      <c r="E57" t="s">
        <v>102</v>
      </c>
      <c r="F57" s="1">
        <v>12</v>
      </c>
      <c r="G57" s="6">
        <v>29729</v>
      </c>
      <c r="H57" s="6">
        <v>356747.99</v>
      </c>
      <c r="I57" s="6" t="s">
        <v>181</v>
      </c>
      <c r="J57">
        <v>6</v>
      </c>
      <c r="K57" s="12">
        <f t="shared" si="4"/>
        <v>1.7258528455065997E-2</v>
      </c>
      <c r="L57" s="12" t="s">
        <v>185</v>
      </c>
      <c r="M57" s="13">
        <v>1325</v>
      </c>
      <c r="N57">
        <v>1284</v>
      </c>
      <c r="O57">
        <v>47331</v>
      </c>
      <c r="P57">
        <v>7237</v>
      </c>
      <c r="Q57" s="14">
        <v>86771.989999999991</v>
      </c>
    </row>
    <row r="58" spans="1:17" hidden="1" x14ac:dyDescent="0.2">
      <c r="A58" s="1" t="s">
        <v>100</v>
      </c>
      <c r="B58" s="2">
        <v>4820195090701</v>
      </c>
      <c r="C58" t="s">
        <v>101</v>
      </c>
      <c r="D58" t="s">
        <v>49</v>
      </c>
      <c r="E58" t="s">
        <v>102</v>
      </c>
      <c r="F58" s="1">
        <v>14.4</v>
      </c>
      <c r="G58" s="6">
        <v>24612</v>
      </c>
      <c r="H58" s="6">
        <v>354412.79999999999</v>
      </c>
      <c r="I58" s="6" t="s">
        <v>181</v>
      </c>
      <c r="J58">
        <v>6</v>
      </c>
      <c r="K58" s="12">
        <f t="shared" si="4"/>
        <v>1.4570284147423318E-2</v>
      </c>
      <c r="L58" s="12" t="s">
        <v>185</v>
      </c>
      <c r="M58" s="13">
        <v>1099</v>
      </c>
      <c r="N58">
        <v>1084</v>
      </c>
      <c r="O58">
        <v>42668</v>
      </c>
      <c r="P58">
        <v>7091</v>
      </c>
      <c r="Q58" s="14">
        <v>102110.39999999998</v>
      </c>
    </row>
    <row r="59" spans="1:17" hidden="1" x14ac:dyDescent="0.2">
      <c r="A59" s="1" t="s">
        <v>105</v>
      </c>
      <c r="B59" s="2">
        <v>4820195093535</v>
      </c>
      <c r="C59" t="s">
        <v>106</v>
      </c>
      <c r="D59" t="s">
        <v>49</v>
      </c>
      <c r="E59" t="s">
        <v>102</v>
      </c>
      <c r="F59" s="1">
        <v>10.199999999999999</v>
      </c>
      <c r="G59" s="6">
        <v>26550</v>
      </c>
      <c r="H59" s="6">
        <v>270809.95</v>
      </c>
      <c r="I59" s="6" t="s">
        <v>181</v>
      </c>
      <c r="J59">
        <v>6</v>
      </c>
      <c r="K59" s="12">
        <f t="shared" si="4"/>
        <v>1.2460012365923815E-2</v>
      </c>
      <c r="L59" s="12" t="s">
        <v>185</v>
      </c>
      <c r="M59" s="13">
        <v>890</v>
      </c>
      <c r="N59">
        <v>927</v>
      </c>
      <c r="O59">
        <v>34489</v>
      </c>
      <c r="P59">
        <v>5389</v>
      </c>
      <c r="Q59" s="14">
        <v>54988.199999999983</v>
      </c>
    </row>
    <row r="60" spans="1:17" hidden="1" x14ac:dyDescent="0.2">
      <c r="A60" s="1" t="s">
        <v>113</v>
      </c>
      <c r="B60" s="2">
        <v>4823077633515</v>
      </c>
      <c r="C60" t="s">
        <v>114</v>
      </c>
      <c r="D60" t="s">
        <v>49</v>
      </c>
      <c r="E60" t="s">
        <v>102</v>
      </c>
      <c r="F60" s="1">
        <v>11.7</v>
      </c>
      <c r="G60" s="6">
        <v>21870</v>
      </c>
      <c r="H60" s="6">
        <v>240404.83</v>
      </c>
      <c r="I60" s="6" t="s">
        <v>181</v>
      </c>
      <c r="J60">
        <v>6</v>
      </c>
      <c r="K60" s="12">
        <f t="shared" si="4"/>
        <v>1.0054033710583618E-2</v>
      </c>
      <c r="L60" s="12" t="s">
        <v>184</v>
      </c>
      <c r="M60" s="13">
        <v>699</v>
      </c>
      <c r="N60">
        <v>748</v>
      </c>
      <c r="O60">
        <v>18917</v>
      </c>
      <c r="P60">
        <v>6380</v>
      </c>
      <c r="Q60" s="14">
        <v>70193.839999999967</v>
      </c>
    </row>
    <row r="61" spans="1:17" hidden="1" x14ac:dyDescent="0.2">
      <c r="A61" s="1" t="s">
        <v>109</v>
      </c>
      <c r="B61" s="2">
        <v>4823077632259</v>
      </c>
      <c r="C61" t="s">
        <v>110</v>
      </c>
      <c r="D61" t="s">
        <v>49</v>
      </c>
      <c r="E61" t="s">
        <v>102</v>
      </c>
      <c r="F61" s="1">
        <v>19.899999999999999</v>
      </c>
      <c r="G61" s="6">
        <v>16184</v>
      </c>
      <c r="H61" s="6">
        <v>305948.89000000007</v>
      </c>
      <c r="I61" s="6" t="s">
        <v>181</v>
      </c>
      <c r="J61">
        <v>6</v>
      </c>
      <c r="K61" s="12">
        <f t="shared" si="4"/>
        <v>8.3201161321540904E-3</v>
      </c>
      <c r="L61" s="12" t="s">
        <v>184</v>
      </c>
      <c r="M61" s="13">
        <v>557</v>
      </c>
      <c r="N61">
        <v>619</v>
      </c>
      <c r="O61">
        <v>16973</v>
      </c>
      <c r="P61">
        <v>6767</v>
      </c>
      <c r="Q61" s="14">
        <v>129191.04000000021</v>
      </c>
    </row>
    <row r="62" spans="1:17" hidden="1" x14ac:dyDescent="0.2">
      <c r="B62" s="2"/>
      <c r="C62" s="15" t="str">
        <f>E62</f>
        <v>МАСЛО ТА СПРЕДИ</v>
      </c>
      <c r="D62" s="15" t="s">
        <v>122</v>
      </c>
      <c r="E62" t="s">
        <v>123</v>
      </c>
      <c r="G62" s="6"/>
      <c r="H62" s="6"/>
      <c r="I62" s="6"/>
      <c r="K62" s="12"/>
      <c r="L62" s="12"/>
      <c r="M62" s="13"/>
      <c r="Q62" s="14"/>
    </row>
    <row r="63" spans="1:17" x14ac:dyDescent="0.2">
      <c r="A63" s="1" t="s">
        <v>120</v>
      </c>
      <c r="B63" s="2">
        <v>4820029570331</v>
      </c>
      <c r="C63" t="s">
        <v>121</v>
      </c>
      <c r="D63" t="s">
        <v>122</v>
      </c>
      <c r="E63" t="s">
        <v>123</v>
      </c>
      <c r="F63" s="1">
        <v>108.89999999999999</v>
      </c>
      <c r="G63" s="6">
        <v>8943</v>
      </c>
      <c r="H63" s="6">
        <v>804870</v>
      </c>
      <c r="I63" s="6" t="s">
        <v>181</v>
      </c>
      <c r="J63">
        <v>6</v>
      </c>
      <c r="K63" s="12">
        <f>N63/$N$1</f>
        <v>4.543132879916127E-3</v>
      </c>
      <c r="L63" s="12" t="s">
        <v>185</v>
      </c>
      <c r="M63" s="13">
        <v>1561</v>
      </c>
      <c r="N63">
        <v>338</v>
      </c>
      <c r="O63">
        <v>4411</v>
      </c>
      <c r="P63">
        <v>6689</v>
      </c>
      <c r="Q63" s="14">
        <v>602010</v>
      </c>
    </row>
    <row r="64" spans="1:17" x14ac:dyDescent="0.2">
      <c r="A64" s="1" t="s">
        <v>129</v>
      </c>
      <c r="B64" s="2">
        <v>4820029571208</v>
      </c>
      <c r="C64" t="s">
        <v>130</v>
      </c>
      <c r="D64" t="s">
        <v>122</v>
      </c>
      <c r="E64" t="s">
        <v>126</v>
      </c>
      <c r="F64" s="1">
        <v>23.7</v>
      </c>
      <c r="G64" s="6">
        <v>25080</v>
      </c>
      <c r="H64" s="6">
        <v>564300.08000000007</v>
      </c>
      <c r="I64" s="6" t="s">
        <v>181</v>
      </c>
      <c r="J64">
        <v>6</v>
      </c>
      <c r="K64" s="12">
        <f>N64/$N$1</f>
        <v>3.5753649291647626E-3</v>
      </c>
      <c r="L64" s="12" t="s">
        <v>185</v>
      </c>
      <c r="M64" s="13">
        <v>987</v>
      </c>
      <c r="N64">
        <v>266</v>
      </c>
      <c r="O64">
        <v>5519</v>
      </c>
      <c r="P64">
        <v>16916</v>
      </c>
      <c r="Q64" s="14">
        <v>380610.08</v>
      </c>
    </row>
    <row r="65" spans="1:17" hidden="1" x14ac:dyDescent="0.2">
      <c r="A65" s="1" t="s">
        <v>131</v>
      </c>
      <c r="B65" s="2">
        <v>4820029571215</v>
      </c>
      <c r="C65" t="s">
        <v>132</v>
      </c>
      <c r="D65" t="s">
        <v>122</v>
      </c>
      <c r="E65" t="s">
        <v>126</v>
      </c>
      <c r="F65" s="1">
        <v>23.7</v>
      </c>
      <c r="G65" s="6">
        <v>21702</v>
      </c>
      <c r="H65" s="6">
        <v>488294.99</v>
      </c>
      <c r="I65" s="6" t="s">
        <v>181</v>
      </c>
      <c r="J65">
        <v>4</v>
      </c>
      <c r="K65" s="12">
        <f>N65/$N$1</f>
        <v>3.1049221753272939E-3</v>
      </c>
      <c r="L65" s="12" t="s">
        <v>185</v>
      </c>
      <c r="M65" s="13">
        <v>865</v>
      </c>
      <c r="N65">
        <v>231</v>
      </c>
      <c r="O65">
        <v>4815</v>
      </c>
      <c r="P65">
        <v>14440</v>
      </c>
      <c r="Q65" s="14">
        <v>324899.99</v>
      </c>
    </row>
    <row r="66" spans="1:17" hidden="1" x14ac:dyDescent="0.2">
      <c r="A66" s="1" t="s">
        <v>124</v>
      </c>
      <c r="B66" s="2">
        <v>4820029571048</v>
      </c>
      <c r="C66" t="s">
        <v>125</v>
      </c>
      <c r="D66" t="s">
        <v>122</v>
      </c>
      <c r="E66" t="s">
        <v>126</v>
      </c>
      <c r="F66" s="1">
        <v>92.1</v>
      </c>
      <c r="G66" s="6">
        <v>2760</v>
      </c>
      <c r="H66" s="6">
        <v>222732.00000000003</v>
      </c>
      <c r="I66" s="6" t="s">
        <v>181</v>
      </c>
      <c r="J66">
        <v>5</v>
      </c>
      <c r="K66" s="12">
        <f>N66/$N$1</f>
        <v>1.680152692276674E-3</v>
      </c>
      <c r="L66" s="12" t="s">
        <v>185</v>
      </c>
      <c r="M66" s="13">
        <v>992</v>
      </c>
      <c r="N66">
        <v>125</v>
      </c>
      <c r="O66">
        <v>848</v>
      </c>
      <c r="P66">
        <v>1429</v>
      </c>
      <c r="Q66" s="14">
        <v>115320.30000000003</v>
      </c>
    </row>
    <row r="67" spans="1:17" hidden="1" x14ac:dyDescent="0.2">
      <c r="A67" s="1" t="s">
        <v>127</v>
      </c>
      <c r="B67" s="2">
        <v>4820029571055</v>
      </c>
      <c r="C67" t="s">
        <v>128</v>
      </c>
      <c r="D67" t="s">
        <v>122</v>
      </c>
      <c r="E67" t="s">
        <v>126</v>
      </c>
      <c r="F67" s="1">
        <v>92.1</v>
      </c>
      <c r="G67" s="6">
        <v>2655</v>
      </c>
      <c r="H67" s="6">
        <v>214258.49000000002</v>
      </c>
      <c r="I67" s="6" t="s">
        <v>181</v>
      </c>
      <c r="J67">
        <v>5</v>
      </c>
      <c r="K67" s="12">
        <f>N67/$N$1</f>
        <v>1.3441221538213392E-3</v>
      </c>
      <c r="L67" s="12" t="s">
        <v>185</v>
      </c>
      <c r="M67" s="13">
        <v>961</v>
      </c>
      <c r="N67">
        <v>100</v>
      </c>
      <c r="O67">
        <v>737</v>
      </c>
      <c r="P67">
        <v>1381</v>
      </c>
      <c r="Q67" s="14">
        <v>111446.70000000001</v>
      </c>
    </row>
    <row r="68" spans="1:17" hidden="1" x14ac:dyDescent="0.2">
      <c r="B68" s="2"/>
      <c r="C68" s="15" t="str">
        <f>E68</f>
        <v>ГОТОВІ МЯСНІ</v>
      </c>
      <c r="D68" s="15" t="s">
        <v>135</v>
      </c>
      <c r="E68" t="s">
        <v>136</v>
      </c>
      <c r="G68" s="6"/>
      <c r="H68" s="6"/>
      <c r="I68" s="6"/>
      <c r="K68" s="12"/>
      <c r="L68" s="12"/>
      <c r="M68" s="13"/>
      <c r="Q68" s="14"/>
    </row>
    <row r="69" spans="1:17" hidden="1" x14ac:dyDescent="0.2">
      <c r="A69" s="1" t="s">
        <v>153</v>
      </c>
      <c r="B69" s="2">
        <v>4820112651022</v>
      </c>
      <c r="C69" t="s">
        <v>154</v>
      </c>
      <c r="D69" t="s">
        <v>135</v>
      </c>
      <c r="E69" t="s">
        <v>136</v>
      </c>
      <c r="F69" s="1">
        <v>57.9</v>
      </c>
      <c r="G69" s="6">
        <v>3078</v>
      </c>
      <c r="H69" s="6">
        <v>160671.6</v>
      </c>
      <c r="I69" s="6" t="s">
        <v>181</v>
      </c>
      <c r="J69">
        <v>6</v>
      </c>
      <c r="K69" s="12">
        <f t="shared" ref="K69:K78" si="5">N69/$N$1</f>
        <v>1.5322992553563268E-3</v>
      </c>
      <c r="L69" s="12" t="s">
        <v>185</v>
      </c>
      <c r="M69" s="13">
        <v>1302</v>
      </c>
      <c r="N69">
        <v>114</v>
      </c>
      <c r="O69">
        <v>502</v>
      </c>
      <c r="P69">
        <v>2477</v>
      </c>
      <c r="Q69" s="14">
        <v>129299.40000000007</v>
      </c>
    </row>
    <row r="70" spans="1:17" hidden="1" x14ac:dyDescent="0.2">
      <c r="A70" s="1" t="s">
        <v>139</v>
      </c>
      <c r="B70" s="2">
        <v>4820112651251</v>
      </c>
      <c r="C70" t="s">
        <v>140</v>
      </c>
      <c r="D70" t="s">
        <v>135</v>
      </c>
      <c r="E70" t="s">
        <v>136</v>
      </c>
      <c r="F70" s="1">
        <v>134.1</v>
      </c>
      <c r="G70" s="6">
        <v>2755</v>
      </c>
      <c r="H70" s="6">
        <v>325640.99999999994</v>
      </c>
      <c r="I70" s="6" t="s">
        <v>181</v>
      </c>
      <c r="J70">
        <v>5</v>
      </c>
      <c r="K70" s="12">
        <f t="shared" si="5"/>
        <v>2.150595446114143E-3</v>
      </c>
      <c r="L70" s="12" t="s">
        <v>185</v>
      </c>
      <c r="M70" s="13">
        <v>997</v>
      </c>
      <c r="N70">
        <v>160</v>
      </c>
      <c r="O70">
        <v>493</v>
      </c>
      <c r="P70">
        <v>1677</v>
      </c>
      <c r="Q70" s="14">
        <v>198221.4</v>
      </c>
    </row>
    <row r="71" spans="1:17" hidden="1" x14ac:dyDescent="0.2">
      <c r="A71" s="1" t="s">
        <v>149</v>
      </c>
      <c r="B71" s="2">
        <v>4820112651916</v>
      </c>
      <c r="C71" t="s">
        <v>150</v>
      </c>
      <c r="D71" t="s">
        <v>135</v>
      </c>
      <c r="E71" t="s">
        <v>136</v>
      </c>
      <c r="F71" s="1">
        <v>73.2</v>
      </c>
      <c r="G71" s="6">
        <v>2594</v>
      </c>
      <c r="H71" s="6">
        <v>167313.04</v>
      </c>
      <c r="I71" s="6" t="s">
        <v>181</v>
      </c>
      <c r="J71">
        <v>6</v>
      </c>
      <c r="K71" s="12">
        <f t="shared" si="5"/>
        <v>2.0430656738084359E-3</v>
      </c>
      <c r="L71" s="12" t="s">
        <v>185</v>
      </c>
      <c r="M71" s="13">
        <v>1436</v>
      </c>
      <c r="N71">
        <v>152</v>
      </c>
      <c r="O71">
        <v>468</v>
      </c>
      <c r="P71">
        <v>1530</v>
      </c>
      <c r="Q71" s="14">
        <v>98685.040000000008</v>
      </c>
    </row>
    <row r="72" spans="1:17" hidden="1" x14ac:dyDescent="0.2">
      <c r="A72" s="1" t="s">
        <v>137</v>
      </c>
      <c r="B72" s="2">
        <v>4820112651381</v>
      </c>
      <c r="C72" t="s">
        <v>138</v>
      </c>
      <c r="D72" t="s">
        <v>135</v>
      </c>
      <c r="E72" t="s">
        <v>136</v>
      </c>
      <c r="F72" s="1">
        <v>174.9</v>
      </c>
      <c r="G72" s="6">
        <v>1247</v>
      </c>
      <c r="H72" s="6">
        <v>197524.8</v>
      </c>
      <c r="I72" s="6" t="s">
        <v>181</v>
      </c>
      <c r="J72">
        <v>6</v>
      </c>
      <c r="K72" s="12">
        <f t="shared" si="5"/>
        <v>1.4785343692034732E-3</v>
      </c>
      <c r="L72" s="12" t="s">
        <v>185</v>
      </c>
      <c r="M72" s="13">
        <v>1302</v>
      </c>
      <c r="N72">
        <v>110</v>
      </c>
      <c r="O72">
        <v>296</v>
      </c>
      <c r="P72">
        <v>561</v>
      </c>
      <c r="Q72" s="14">
        <v>88862.400000000052</v>
      </c>
    </row>
    <row r="73" spans="1:17" hidden="1" x14ac:dyDescent="0.2">
      <c r="A73" s="1" t="s">
        <v>133</v>
      </c>
      <c r="B73" s="2">
        <v>4820112650643</v>
      </c>
      <c r="C73" t="s">
        <v>134</v>
      </c>
      <c r="D73" t="s">
        <v>135</v>
      </c>
      <c r="E73" t="s">
        <v>136</v>
      </c>
      <c r="F73" s="1">
        <v>109.8</v>
      </c>
      <c r="G73" s="6">
        <v>1092</v>
      </c>
      <c r="H73" s="6">
        <v>105814.79999999999</v>
      </c>
      <c r="I73" s="6" t="s">
        <v>181</v>
      </c>
      <c r="J73">
        <v>6</v>
      </c>
      <c r="K73" s="12">
        <f t="shared" si="5"/>
        <v>1.4516519261270463E-3</v>
      </c>
      <c r="L73" s="12" t="s">
        <v>185</v>
      </c>
      <c r="M73" s="13">
        <v>1185</v>
      </c>
      <c r="N73">
        <v>108</v>
      </c>
      <c r="O73">
        <v>288</v>
      </c>
      <c r="P73">
        <v>648</v>
      </c>
      <c r="Q73" s="14">
        <v>62791.19999999991</v>
      </c>
    </row>
    <row r="74" spans="1:17" hidden="1" x14ac:dyDescent="0.2">
      <c r="A74" s="1" t="s">
        <v>143</v>
      </c>
      <c r="B74" s="2">
        <v>4820112651008</v>
      </c>
      <c r="C74" t="s">
        <v>144</v>
      </c>
      <c r="D74" t="s">
        <v>135</v>
      </c>
      <c r="E74" t="s">
        <v>136</v>
      </c>
      <c r="F74" s="1">
        <v>109.2</v>
      </c>
      <c r="G74" s="6">
        <v>1473</v>
      </c>
      <c r="H74" s="6">
        <v>144943.19999999998</v>
      </c>
      <c r="I74" s="6" t="s">
        <v>181</v>
      </c>
      <c r="J74">
        <v>5</v>
      </c>
      <c r="K74" s="12">
        <f t="shared" si="5"/>
        <v>1.2231511599774187E-3</v>
      </c>
      <c r="L74" s="12" t="s">
        <v>185</v>
      </c>
      <c r="M74" s="13">
        <v>984</v>
      </c>
      <c r="N74">
        <v>91</v>
      </c>
      <c r="O74">
        <v>254</v>
      </c>
      <c r="P74">
        <v>1005</v>
      </c>
      <c r="Q74" s="14">
        <v>98891.999999999942</v>
      </c>
    </row>
    <row r="75" spans="1:17" hidden="1" x14ac:dyDescent="0.2">
      <c r="A75" s="1" t="s">
        <v>141</v>
      </c>
      <c r="B75" s="2">
        <v>4820112651190</v>
      </c>
      <c r="C75" t="s">
        <v>142</v>
      </c>
      <c r="D75" t="s">
        <v>135</v>
      </c>
      <c r="E75" t="s">
        <v>136</v>
      </c>
      <c r="F75" s="1">
        <v>183</v>
      </c>
      <c r="G75" s="6">
        <v>1365</v>
      </c>
      <c r="H75" s="6">
        <v>220720.5</v>
      </c>
      <c r="I75" s="6" t="s">
        <v>181</v>
      </c>
      <c r="J75">
        <v>5</v>
      </c>
      <c r="K75" s="12">
        <f t="shared" si="5"/>
        <v>1.0349740584424312E-3</v>
      </c>
      <c r="L75" s="12" t="s">
        <v>185</v>
      </c>
      <c r="M75" s="13">
        <v>1096</v>
      </c>
      <c r="N75">
        <v>77</v>
      </c>
      <c r="O75">
        <v>244</v>
      </c>
      <c r="P75">
        <v>675</v>
      </c>
      <c r="Q75" s="14">
        <v>109147.50000000009</v>
      </c>
    </row>
    <row r="76" spans="1:17" hidden="1" x14ac:dyDescent="0.2">
      <c r="A76" s="1" t="s">
        <v>151</v>
      </c>
      <c r="B76" s="2">
        <v>4820112650681</v>
      </c>
      <c r="C76" t="s">
        <v>152</v>
      </c>
      <c r="D76" t="s">
        <v>135</v>
      </c>
      <c r="E76" t="s">
        <v>136</v>
      </c>
      <c r="F76" s="1">
        <v>119.39999999999999</v>
      </c>
      <c r="G76" s="6">
        <v>1448</v>
      </c>
      <c r="H76" s="6">
        <v>152474.39999999997</v>
      </c>
      <c r="I76" s="6" t="s">
        <v>181</v>
      </c>
      <c r="J76">
        <v>6</v>
      </c>
      <c r="K76" s="12">
        <f t="shared" si="5"/>
        <v>1.2500336030538456E-3</v>
      </c>
      <c r="L76" s="12" t="s">
        <v>185</v>
      </c>
      <c r="M76" s="13">
        <v>1228</v>
      </c>
      <c r="N76">
        <v>93</v>
      </c>
      <c r="O76">
        <v>236</v>
      </c>
      <c r="P76">
        <v>796</v>
      </c>
      <c r="Q76" s="14">
        <v>83818.799999999828</v>
      </c>
    </row>
    <row r="77" spans="1:17" hidden="1" x14ac:dyDescent="0.2">
      <c r="A77" s="1" t="s">
        <v>145</v>
      </c>
      <c r="B77" s="2">
        <v>4820112650131</v>
      </c>
      <c r="C77" t="s">
        <v>146</v>
      </c>
      <c r="D77" t="s">
        <v>135</v>
      </c>
      <c r="E77" t="s">
        <v>136</v>
      </c>
      <c r="F77" s="1">
        <v>24.599999999999998</v>
      </c>
      <c r="G77" s="6">
        <v>1197</v>
      </c>
      <c r="H77" s="6">
        <v>25855.200000000001</v>
      </c>
      <c r="I77" s="6" t="s">
        <v>181</v>
      </c>
      <c r="J77">
        <v>5</v>
      </c>
      <c r="K77" s="12">
        <f t="shared" si="5"/>
        <v>4.3011908922282858E-4</v>
      </c>
      <c r="L77" s="12" t="s">
        <v>185</v>
      </c>
      <c r="M77" s="13">
        <v>1190</v>
      </c>
      <c r="N77">
        <v>32</v>
      </c>
      <c r="O77">
        <v>202</v>
      </c>
      <c r="P77">
        <v>561</v>
      </c>
      <c r="Q77" s="14">
        <v>12117.599999999997</v>
      </c>
    </row>
    <row r="78" spans="1:17" hidden="1" x14ac:dyDescent="0.2">
      <c r="A78" s="1" t="s">
        <v>147</v>
      </c>
      <c r="B78" s="2">
        <v>4820112656911</v>
      </c>
      <c r="C78" t="s">
        <v>148</v>
      </c>
      <c r="D78" t="s">
        <v>135</v>
      </c>
      <c r="E78" t="s">
        <v>136</v>
      </c>
      <c r="F78" s="1">
        <v>168.29999999999998</v>
      </c>
      <c r="G78" s="6">
        <v>1395</v>
      </c>
      <c r="H78" s="6">
        <v>215527.5</v>
      </c>
      <c r="I78" s="6" t="s">
        <v>181</v>
      </c>
      <c r="J78">
        <v>5</v>
      </c>
      <c r="K78" s="12">
        <f t="shared" si="5"/>
        <v>8.736793999838705E-4</v>
      </c>
      <c r="L78" s="12" t="s">
        <v>185</v>
      </c>
      <c r="M78" s="13">
        <v>721</v>
      </c>
      <c r="N78">
        <v>65</v>
      </c>
      <c r="O78">
        <v>165</v>
      </c>
      <c r="P78">
        <v>711</v>
      </c>
      <c r="Q78" s="14">
        <v>109849.5</v>
      </c>
    </row>
    <row r="79" spans="1:17" hidden="1" x14ac:dyDescent="0.2">
      <c r="B79" s="2"/>
      <c r="C79" s="15" t="str">
        <f>E79</f>
        <v>ЗАСОБИ ОСОБИСТОГО ДОГЛЯДУ</v>
      </c>
      <c r="D79" s="15" t="s">
        <v>155</v>
      </c>
      <c r="E79" t="s">
        <v>156</v>
      </c>
      <c r="G79" s="6"/>
      <c r="H79" s="6"/>
      <c r="I79" s="6"/>
      <c r="K79" s="12"/>
      <c r="L79" s="12"/>
      <c r="M79" s="13"/>
      <c r="Q79" s="14"/>
    </row>
    <row r="80" spans="1:17" hidden="1" x14ac:dyDescent="0.2">
      <c r="A80" s="1" t="s">
        <v>159</v>
      </c>
      <c r="B80" s="2">
        <v>4820195500729</v>
      </c>
      <c r="C80" t="s">
        <v>160</v>
      </c>
      <c r="D80" t="s">
        <v>155</v>
      </c>
      <c r="E80" t="s">
        <v>156</v>
      </c>
      <c r="F80" s="1">
        <v>9.6</v>
      </c>
      <c r="G80" s="6">
        <v>28885</v>
      </c>
      <c r="H80" s="6">
        <v>277295.93999999994</v>
      </c>
      <c r="I80" s="6" t="s">
        <v>181</v>
      </c>
      <c r="J80">
        <v>6</v>
      </c>
      <c r="K80" s="12">
        <f>N80/$N$1</f>
        <v>2.2621575848813139E-2</v>
      </c>
      <c r="L80" s="12" t="s">
        <v>185</v>
      </c>
      <c r="M80" s="13">
        <v>1687</v>
      </c>
      <c r="N80">
        <v>1683</v>
      </c>
      <c r="O80">
        <v>33410</v>
      </c>
      <c r="P80">
        <v>8220</v>
      </c>
      <c r="Q80" s="14">
        <v>78825.60000000002</v>
      </c>
    </row>
    <row r="81" spans="1:17" hidden="1" x14ac:dyDescent="0.2">
      <c r="A81" s="1" t="s">
        <v>157</v>
      </c>
      <c r="B81" s="2">
        <v>4820195500637</v>
      </c>
      <c r="C81" t="s">
        <v>158</v>
      </c>
      <c r="D81" t="s">
        <v>155</v>
      </c>
      <c r="E81" t="s">
        <v>156</v>
      </c>
      <c r="F81" s="1">
        <v>12</v>
      </c>
      <c r="G81" s="6">
        <v>10172</v>
      </c>
      <c r="H81" s="6">
        <v>122064</v>
      </c>
      <c r="I81" s="6" t="s">
        <v>181</v>
      </c>
      <c r="J81">
        <v>5</v>
      </c>
      <c r="K81" s="12">
        <f>N81/$N$1</f>
        <v>1.2957337562837712E-2</v>
      </c>
      <c r="L81" s="12" t="s">
        <v>185</v>
      </c>
      <c r="M81" s="13">
        <v>956</v>
      </c>
      <c r="N81">
        <v>964</v>
      </c>
      <c r="O81">
        <v>18506</v>
      </c>
      <c r="P81">
        <v>3821</v>
      </c>
      <c r="Q81" s="14">
        <v>46116</v>
      </c>
    </row>
    <row r="82" spans="1:17" hidden="1" x14ac:dyDescent="0.2">
      <c r="B82" s="2"/>
      <c r="C82" s="15" t="str">
        <f>E82</f>
        <v>ЗАСОБИ ДЛЯ ПРАННЯ</v>
      </c>
      <c r="D82" s="15" t="s">
        <v>161</v>
      </c>
      <c r="E82" t="s">
        <v>162</v>
      </c>
      <c r="G82" s="6"/>
      <c r="H82" s="6"/>
      <c r="I82" s="6"/>
      <c r="K82" s="12"/>
      <c r="L82" s="12"/>
      <c r="M82" s="13"/>
      <c r="Q82" s="14"/>
    </row>
    <row r="83" spans="1:17" x14ac:dyDescent="0.2">
      <c r="A83" s="1" t="s">
        <v>165</v>
      </c>
      <c r="B83" s="2">
        <v>4820023361164</v>
      </c>
      <c r="C83" t="s">
        <v>166</v>
      </c>
      <c r="D83" t="s">
        <v>161</v>
      </c>
      <c r="E83" t="s">
        <v>162</v>
      </c>
      <c r="F83" s="1">
        <v>19.8</v>
      </c>
      <c r="G83" s="6">
        <v>36712</v>
      </c>
      <c r="H83" s="6">
        <v>726897.58000000007</v>
      </c>
      <c r="I83" s="6" t="s">
        <v>181</v>
      </c>
      <c r="J83">
        <v>6</v>
      </c>
      <c r="K83" s="12">
        <f>N83/$N$1</f>
        <v>2.3051694938035969E-2</v>
      </c>
      <c r="L83" s="12" t="s">
        <v>185</v>
      </c>
      <c r="M83" s="13">
        <v>1636</v>
      </c>
      <c r="N83">
        <v>1715</v>
      </c>
      <c r="O83">
        <v>50228</v>
      </c>
      <c r="P83">
        <v>13734</v>
      </c>
      <c r="Q83" s="14">
        <v>271695.58999999997</v>
      </c>
    </row>
    <row r="84" spans="1:17" hidden="1" x14ac:dyDescent="0.2">
      <c r="A84" s="1" t="s">
        <v>167</v>
      </c>
      <c r="B84" s="2">
        <v>4820195503232</v>
      </c>
      <c r="C84" t="s">
        <v>168</v>
      </c>
      <c r="D84" t="s">
        <v>161</v>
      </c>
      <c r="E84" t="s">
        <v>162</v>
      </c>
      <c r="F84" s="1">
        <v>20.399999999999999</v>
      </c>
      <c r="G84" s="6">
        <v>22074</v>
      </c>
      <c r="H84" s="6">
        <v>450329.98000000004</v>
      </c>
      <c r="I84" s="6" t="s">
        <v>181</v>
      </c>
      <c r="J84">
        <v>6</v>
      </c>
      <c r="K84" s="12">
        <f>N84/$N$1</f>
        <v>2.1841984999596765E-2</v>
      </c>
      <c r="L84" s="12" t="s">
        <v>185</v>
      </c>
      <c r="M84" s="13">
        <v>1585</v>
      </c>
      <c r="N84">
        <v>1625</v>
      </c>
      <c r="O84">
        <v>33189</v>
      </c>
      <c r="P84">
        <v>9897</v>
      </c>
      <c r="Q84" s="14">
        <v>201694.80000000002</v>
      </c>
    </row>
    <row r="85" spans="1:17" x14ac:dyDescent="0.2">
      <c r="A85" s="1" t="s">
        <v>163</v>
      </c>
      <c r="B85" s="2">
        <v>4820023367036</v>
      </c>
      <c r="C85" t="s">
        <v>164</v>
      </c>
      <c r="D85" t="s">
        <v>161</v>
      </c>
      <c r="E85" t="s">
        <v>162</v>
      </c>
      <c r="F85" s="1">
        <v>70.5</v>
      </c>
      <c r="G85" s="6">
        <v>21070</v>
      </c>
      <c r="H85" s="6">
        <v>1485435.04</v>
      </c>
      <c r="I85" s="6" t="s">
        <v>181</v>
      </c>
      <c r="J85">
        <v>6</v>
      </c>
      <c r="K85" s="12">
        <f>N85/$N$1</f>
        <v>2.4234522433398749E-2</v>
      </c>
      <c r="L85" s="12" t="s">
        <v>185</v>
      </c>
      <c r="M85" s="13">
        <v>1876</v>
      </c>
      <c r="N85">
        <v>1803</v>
      </c>
      <c r="O85">
        <v>18192</v>
      </c>
      <c r="P85">
        <v>10623</v>
      </c>
      <c r="Q85" s="14">
        <v>748851.04</v>
      </c>
    </row>
    <row r="86" spans="1:17" x14ac:dyDescent="0.2">
      <c r="A86" s="1" t="s">
        <v>170</v>
      </c>
      <c r="B86" s="2">
        <v>4820023366886</v>
      </c>
      <c r="C86" t="s">
        <v>171</v>
      </c>
      <c r="D86" t="s">
        <v>161</v>
      </c>
      <c r="E86" t="s">
        <v>169</v>
      </c>
      <c r="F86" s="1">
        <v>30</v>
      </c>
      <c r="G86" s="6">
        <v>19857</v>
      </c>
      <c r="H86" s="6">
        <v>595721.92999999993</v>
      </c>
      <c r="I86" s="6" t="s">
        <v>181</v>
      </c>
      <c r="J86">
        <v>6</v>
      </c>
      <c r="K86" s="12">
        <f>N86/$N$1</f>
        <v>2.4570552971854082E-2</v>
      </c>
      <c r="L86" s="12" t="s">
        <v>185</v>
      </c>
      <c r="M86" s="13">
        <v>1843</v>
      </c>
      <c r="N86">
        <v>1828</v>
      </c>
      <c r="O86">
        <v>19085</v>
      </c>
      <c r="P86">
        <v>6984</v>
      </c>
      <c r="Q86" s="14">
        <v>209345.95</v>
      </c>
    </row>
  </sheetData>
  <autoFilter ref="A3:S86" xr:uid="{00000000-0009-0000-0000-000000000000}">
    <filterColumn colId="7">
      <customFilters>
        <customFilter operator="greaterThanOrEqual" val="500000"/>
      </customFilters>
    </filterColumn>
  </autoFilter>
  <conditionalFormatting sqref="A87:A88">
    <cfRule type="duplicateValues" dxfId="1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2"/>
  <sheetViews>
    <sheetView tabSelected="1" workbookViewId="0">
      <pane ySplit="2" topLeftCell="A3" activePane="bottomLeft" state="frozen"/>
      <selection pane="bottomLeft" sqref="A1:XFD1"/>
    </sheetView>
  </sheetViews>
  <sheetFormatPr baseColWidth="10" defaultColWidth="8.83203125" defaultRowHeight="12" x14ac:dyDescent="0.15"/>
  <cols>
    <col min="1" max="1" width="22.6640625" style="20" customWidth="1"/>
    <col min="2" max="2" width="70" style="24" customWidth="1"/>
    <col min="3" max="3" width="21.1640625" style="24" bestFit="1" customWidth="1"/>
    <col min="4" max="4" width="13" style="24" bestFit="1" customWidth="1"/>
    <col min="5" max="5" width="11.5" style="25" customWidth="1"/>
    <col min="6" max="16384" width="8.83203125" style="19"/>
  </cols>
  <sheetData>
    <row r="1" spans="1:5" ht="16" x14ac:dyDescent="0.15">
      <c r="A1" s="39" t="s">
        <v>191</v>
      </c>
      <c r="B1" s="40"/>
      <c r="C1" s="40"/>
      <c r="D1" s="41"/>
    </row>
    <row r="2" spans="1:5" s="18" customFormat="1" ht="13" x14ac:dyDescent="0.15">
      <c r="A2" s="28" t="s">
        <v>192</v>
      </c>
      <c r="B2" s="28" t="s">
        <v>190</v>
      </c>
      <c r="C2" s="28" t="s">
        <v>189</v>
      </c>
      <c r="D2" s="28" t="s">
        <v>193</v>
      </c>
      <c r="E2" s="26"/>
    </row>
    <row r="3" spans="1:5" x14ac:dyDescent="0.15">
      <c r="A3" s="33" t="s">
        <v>6</v>
      </c>
      <c r="B3" s="30"/>
      <c r="C3" s="31"/>
      <c r="D3" s="32"/>
    </row>
    <row r="4" spans="1:5" ht="14.25" customHeight="1" x14ac:dyDescent="0.15">
      <c r="A4" s="27" t="s">
        <v>24</v>
      </c>
      <c r="B4" s="23" t="s">
        <v>25</v>
      </c>
      <c r="C4" s="21">
        <v>4820183770806</v>
      </c>
      <c r="D4" s="22">
        <v>40</v>
      </c>
    </row>
    <row r="5" spans="1:5" x14ac:dyDescent="0.15">
      <c r="A5" s="27" t="s">
        <v>22</v>
      </c>
      <c r="B5" s="23" t="s">
        <v>23</v>
      </c>
      <c r="C5" s="21">
        <v>4820183770820</v>
      </c>
      <c r="D5" s="22">
        <v>40</v>
      </c>
    </row>
    <row r="6" spans="1:5" x14ac:dyDescent="0.15">
      <c r="A6" s="27" t="s">
        <v>26</v>
      </c>
      <c r="B6" s="23" t="s">
        <v>27</v>
      </c>
      <c r="C6" s="21">
        <v>4820183772930</v>
      </c>
      <c r="D6" s="22">
        <v>60</v>
      </c>
    </row>
    <row r="7" spans="1:5" x14ac:dyDescent="0.15">
      <c r="A7" s="27" t="s">
        <v>8</v>
      </c>
      <c r="B7" s="23" t="s">
        <v>9</v>
      </c>
      <c r="C7" s="21">
        <v>4820209620153</v>
      </c>
      <c r="D7" s="22">
        <v>117.9</v>
      </c>
    </row>
    <row r="8" spans="1:5" x14ac:dyDescent="0.15">
      <c r="A8" s="27" t="s">
        <v>10</v>
      </c>
      <c r="B8" s="23" t="s">
        <v>11</v>
      </c>
      <c r="C8" s="21">
        <v>4820209620092</v>
      </c>
      <c r="D8" s="22">
        <v>116.1</v>
      </c>
    </row>
    <row r="9" spans="1:5" x14ac:dyDescent="0.15">
      <c r="A9" s="27" t="s">
        <v>20</v>
      </c>
      <c r="B9" s="23" t="s">
        <v>21</v>
      </c>
      <c r="C9" s="21">
        <v>4820209620719</v>
      </c>
      <c r="D9" s="22">
        <v>64.5</v>
      </c>
    </row>
    <row r="10" spans="1:5" x14ac:dyDescent="0.15">
      <c r="A10" s="27" t="s">
        <v>12</v>
      </c>
      <c r="B10" s="23" t="s">
        <v>13</v>
      </c>
      <c r="C10" s="21">
        <v>4820209621044</v>
      </c>
      <c r="D10" s="22">
        <v>84</v>
      </c>
    </row>
    <row r="11" spans="1:5" x14ac:dyDescent="0.15">
      <c r="A11" s="27" t="s">
        <v>14</v>
      </c>
      <c r="B11" s="23" t="s">
        <v>15</v>
      </c>
      <c r="C11" s="21">
        <v>4820209620085</v>
      </c>
      <c r="D11" s="22">
        <v>69.900000000000006</v>
      </c>
    </row>
    <row r="12" spans="1:5" x14ac:dyDescent="0.15">
      <c r="A12" s="27" t="s">
        <v>16</v>
      </c>
      <c r="B12" s="23" t="s">
        <v>17</v>
      </c>
      <c r="C12" s="21">
        <v>4820209620252</v>
      </c>
      <c r="D12" s="22">
        <v>69.900000000000006</v>
      </c>
    </row>
    <row r="13" spans="1:5" x14ac:dyDescent="0.15">
      <c r="A13" s="27" t="s">
        <v>18</v>
      </c>
      <c r="B13" s="23" t="s">
        <v>19</v>
      </c>
      <c r="C13" s="21">
        <v>4820209620269</v>
      </c>
      <c r="D13" s="22">
        <v>69.900000000000006</v>
      </c>
    </row>
    <row r="14" spans="1:5" x14ac:dyDescent="0.15">
      <c r="A14" s="27" t="s">
        <v>29</v>
      </c>
      <c r="B14" s="23" t="s">
        <v>30</v>
      </c>
      <c r="C14" s="21">
        <v>4820211661410</v>
      </c>
      <c r="D14" s="22">
        <v>45</v>
      </c>
    </row>
    <row r="15" spans="1:5" x14ac:dyDescent="0.15">
      <c r="A15" s="27" t="s">
        <v>36</v>
      </c>
      <c r="B15" s="23" t="s">
        <v>37</v>
      </c>
      <c r="C15" s="21">
        <v>4820191850392</v>
      </c>
      <c r="D15" s="22">
        <v>41.7</v>
      </c>
    </row>
    <row r="16" spans="1:5" x14ac:dyDescent="0.15">
      <c r="A16" s="27" t="s">
        <v>32</v>
      </c>
      <c r="B16" s="23" t="s">
        <v>33</v>
      </c>
      <c r="C16" s="21">
        <v>4820096260081</v>
      </c>
      <c r="D16" s="22">
        <v>41.7</v>
      </c>
    </row>
    <row r="17" spans="1:4" ht="14.25" customHeight="1" x14ac:dyDescent="0.15">
      <c r="A17" s="27" t="s">
        <v>34</v>
      </c>
      <c r="B17" s="23" t="s">
        <v>35</v>
      </c>
      <c r="C17" s="21">
        <v>4820096260050</v>
      </c>
      <c r="D17" s="22">
        <v>41.7</v>
      </c>
    </row>
    <row r="18" spans="1:4" x14ac:dyDescent="0.15">
      <c r="A18" s="27" t="s">
        <v>175</v>
      </c>
      <c r="B18" s="23" t="s">
        <v>174</v>
      </c>
      <c r="C18" s="21">
        <v>4820078575769</v>
      </c>
      <c r="D18" s="22">
        <v>64</v>
      </c>
    </row>
    <row r="19" spans="1:4" x14ac:dyDescent="0.15">
      <c r="A19" s="27" t="s">
        <v>40</v>
      </c>
      <c r="B19" s="23" t="s">
        <v>41</v>
      </c>
      <c r="C19" s="21">
        <v>4820179256796</v>
      </c>
      <c r="D19" s="22">
        <v>16.2</v>
      </c>
    </row>
    <row r="20" spans="1:4" x14ac:dyDescent="0.15">
      <c r="A20" s="27" t="s">
        <v>43</v>
      </c>
      <c r="B20" s="23" t="s">
        <v>44</v>
      </c>
      <c r="C20" s="21">
        <v>4820001170207</v>
      </c>
      <c r="D20" s="22">
        <v>18.600000000000001</v>
      </c>
    </row>
    <row r="21" spans="1:4" x14ac:dyDescent="0.15">
      <c r="A21" s="27" t="s">
        <v>45</v>
      </c>
      <c r="B21" s="23" t="s">
        <v>46</v>
      </c>
      <c r="C21" s="21">
        <v>4820179257342</v>
      </c>
      <c r="D21" s="22">
        <v>23.1</v>
      </c>
    </row>
    <row r="22" spans="1:4" x14ac:dyDescent="0.15">
      <c r="A22" s="33" t="s">
        <v>49</v>
      </c>
      <c r="B22" s="30"/>
      <c r="C22" s="31"/>
      <c r="D22" s="32"/>
    </row>
    <row r="23" spans="1:4" x14ac:dyDescent="0.15">
      <c r="A23" s="27" t="s">
        <v>47</v>
      </c>
      <c r="B23" s="23" t="s">
        <v>48</v>
      </c>
      <c r="C23" s="21">
        <v>4820132706337</v>
      </c>
      <c r="D23" s="22">
        <v>13.5</v>
      </c>
    </row>
    <row r="24" spans="1:4" x14ac:dyDescent="0.15">
      <c r="A24" s="27" t="s">
        <v>56</v>
      </c>
      <c r="B24" s="23" t="s">
        <v>55</v>
      </c>
      <c r="C24" s="21">
        <v>4820204210236</v>
      </c>
      <c r="D24" s="22">
        <v>18</v>
      </c>
    </row>
    <row r="25" spans="1:4" x14ac:dyDescent="0.15">
      <c r="A25" s="27" t="s">
        <v>63</v>
      </c>
      <c r="B25" s="23" t="s">
        <v>64</v>
      </c>
      <c r="C25" s="21">
        <v>4823077614675</v>
      </c>
      <c r="D25" s="22">
        <v>22.2</v>
      </c>
    </row>
    <row r="26" spans="1:4" x14ac:dyDescent="0.15">
      <c r="A26" s="27" t="s">
        <v>51</v>
      </c>
      <c r="B26" s="23" t="s">
        <v>52</v>
      </c>
      <c r="C26" s="21">
        <v>4823103009512</v>
      </c>
      <c r="D26" s="22">
        <v>10.5</v>
      </c>
    </row>
    <row r="27" spans="1:4" x14ac:dyDescent="0.15">
      <c r="A27" s="27" t="s">
        <v>53</v>
      </c>
      <c r="B27" s="23" t="s">
        <v>54</v>
      </c>
      <c r="C27" s="21">
        <v>4823103009529</v>
      </c>
      <c r="D27" s="22">
        <v>10.5</v>
      </c>
    </row>
    <row r="28" spans="1:4" x14ac:dyDescent="0.15">
      <c r="A28" s="27" t="s">
        <v>67</v>
      </c>
      <c r="B28" s="23" t="s">
        <v>68</v>
      </c>
      <c r="C28" s="21">
        <v>4823088601831</v>
      </c>
      <c r="D28" s="22">
        <v>26.1</v>
      </c>
    </row>
    <row r="29" spans="1:4" x14ac:dyDescent="0.15">
      <c r="A29" s="27" t="s">
        <v>61</v>
      </c>
      <c r="B29" s="23" t="s">
        <v>62</v>
      </c>
      <c r="C29" s="21">
        <v>4820195090053</v>
      </c>
      <c r="D29" s="22">
        <v>19.8</v>
      </c>
    </row>
    <row r="30" spans="1:4" x14ac:dyDescent="0.15">
      <c r="A30" s="27" t="s">
        <v>65</v>
      </c>
      <c r="B30" s="23" t="s">
        <v>66</v>
      </c>
      <c r="C30" s="21">
        <v>4820195094792</v>
      </c>
      <c r="D30" s="22">
        <v>22.2</v>
      </c>
    </row>
    <row r="31" spans="1:4" x14ac:dyDescent="0.15">
      <c r="A31" s="27" t="s">
        <v>57</v>
      </c>
      <c r="B31" s="23" t="s">
        <v>58</v>
      </c>
      <c r="C31" s="21">
        <v>4823077618161</v>
      </c>
      <c r="D31" s="22">
        <v>33.9</v>
      </c>
    </row>
    <row r="32" spans="1:4" x14ac:dyDescent="0.15">
      <c r="A32" s="27" t="s">
        <v>59</v>
      </c>
      <c r="B32" s="23" t="s">
        <v>60</v>
      </c>
      <c r="C32" s="21">
        <v>4820195090077</v>
      </c>
      <c r="D32" s="22">
        <v>28.2</v>
      </c>
    </row>
    <row r="33" spans="1:4" x14ac:dyDescent="0.15">
      <c r="A33" s="27" t="s">
        <v>69</v>
      </c>
      <c r="B33" s="23" t="s">
        <v>70</v>
      </c>
      <c r="C33" s="21">
        <v>4823088603163</v>
      </c>
      <c r="D33" s="22">
        <v>15.9</v>
      </c>
    </row>
    <row r="34" spans="1:4" x14ac:dyDescent="0.15">
      <c r="A34" s="27" t="s">
        <v>116</v>
      </c>
      <c r="B34" s="23" t="s">
        <v>117</v>
      </c>
      <c r="C34" s="21">
        <v>4823092700926</v>
      </c>
      <c r="D34" s="22">
        <v>33</v>
      </c>
    </row>
    <row r="35" spans="1:4" x14ac:dyDescent="0.15">
      <c r="A35" s="27" t="s">
        <v>118</v>
      </c>
      <c r="B35" s="23" t="s">
        <v>119</v>
      </c>
      <c r="C35" s="21">
        <v>4823092700964</v>
      </c>
      <c r="D35" s="22">
        <v>35</v>
      </c>
    </row>
    <row r="36" spans="1:4" x14ac:dyDescent="0.15">
      <c r="A36" s="27" t="s">
        <v>84</v>
      </c>
      <c r="B36" s="23" t="s">
        <v>85</v>
      </c>
      <c r="C36" s="21">
        <v>4823103002841</v>
      </c>
      <c r="D36" s="22">
        <v>10.199999999999999</v>
      </c>
    </row>
    <row r="37" spans="1:4" x14ac:dyDescent="0.15">
      <c r="A37" s="27" t="s">
        <v>86</v>
      </c>
      <c r="B37" s="23" t="s">
        <v>87</v>
      </c>
      <c r="C37" s="21">
        <v>4823088611656</v>
      </c>
      <c r="D37" s="22">
        <v>9</v>
      </c>
    </row>
    <row r="38" spans="1:4" x14ac:dyDescent="0.15">
      <c r="A38" s="27" t="s">
        <v>74</v>
      </c>
      <c r="B38" s="23" t="s">
        <v>75</v>
      </c>
      <c r="C38" s="21">
        <v>4823088608120</v>
      </c>
      <c r="D38" s="22">
        <v>40.5</v>
      </c>
    </row>
    <row r="39" spans="1:4" x14ac:dyDescent="0.15">
      <c r="A39" s="27" t="s">
        <v>90</v>
      </c>
      <c r="B39" s="23" t="s">
        <v>91</v>
      </c>
      <c r="C39" s="21">
        <v>4823077602863</v>
      </c>
      <c r="D39" s="22">
        <v>40.799999999999997</v>
      </c>
    </row>
    <row r="40" spans="1:4" x14ac:dyDescent="0.15">
      <c r="A40" s="27" t="s">
        <v>98</v>
      </c>
      <c r="B40" s="23" t="s">
        <v>99</v>
      </c>
      <c r="C40" s="21">
        <v>4823077612732</v>
      </c>
      <c r="D40" s="22">
        <v>32</v>
      </c>
    </row>
    <row r="41" spans="1:4" x14ac:dyDescent="0.15">
      <c r="A41" s="27" t="s">
        <v>96</v>
      </c>
      <c r="B41" s="23" t="s">
        <v>97</v>
      </c>
      <c r="C41" s="21">
        <v>4823077623684</v>
      </c>
      <c r="D41" s="22">
        <v>32</v>
      </c>
    </row>
    <row r="42" spans="1:4" x14ac:dyDescent="0.15">
      <c r="A42" s="27" t="s">
        <v>92</v>
      </c>
      <c r="B42" s="23" t="s">
        <v>93</v>
      </c>
      <c r="C42" s="21">
        <v>4823077608513</v>
      </c>
      <c r="D42" s="22">
        <v>40.799999999999997</v>
      </c>
    </row>
    <row r="43" spans="1:4" x14ac:dyDescent="0.15">
      <c r="A43" s="27" t="s">
        <v>88</v>
      </c>
      <c r="B43" s="23" t="s">
        <v>89</v>
      </c>
      <c r="C43" s="21">
        <v>4823077602801</v>
      </c>
      <c r="D43" s="22">
        <v>32</v>
      </c>
    </row>
    <row r="44" spans="1:4" x14ac:dyDescent="0.15">
      <c r="A44" s="27" t="s">
        <v>78</v>
      </c>
      <c r="B44" s="23" t="s">
        <v>79</v>
      </c>
      <c r="C44" s="21">
        <v>4823088608045</v>
      </c>
      <c r="D44" s="22">
        <v>46.8</v>
      </c>
    </row>
    <row r="45" spans="1:4" x14ac:dyDescent="0.15">
      <c r="A45" s="27" t="s">
        <v>94</v>
      </c>
      <c r="B45" s="23" t="s">
        <v>95</v>
      </c>
      <c r="C45" s="21">
        <v>4820068152352</v>
      </c>
      <c r="D45" s="22">
        <v>24.9</v>
      </c>
    </row>
    <row r="46" spans="1:4" x14ac:dyDescent="0.15">
      <c r="A46" s="27" t="s">
        <v>76</v>
      </c>
      <c r="B46" s="23" t="s">
        <v>77</v>
      </c>
      <c r="C46" s="21">
        <v>4823088607581</v>
      </c>
      <c r="D46" s="22">
        <v>43.5</v>
      </c>
    </row>
    <row r="47" spans="1:4" x14ac:dyDescent="0.15">
      <c r="A47" s="27" t="s">
        <v>80</v>
      </c>
      <c r="B47" s="23" t="s">
        <v>81</v>
      </c>
      <c r="C47" s="21">
        <v>4823054604941</v>
      </c>
      <c r="D47" s="22">
        <v>35</v>
      </c>
    </row>
    <row r="48" spans="1:4" x14ac:dyDescent="0.15">
      <c r="A48" s="27" t="s">
        <v>72</v>
      </c>
      <c r="B48" s="23" t="s">
        <v>73</v>
      </c>
      <c r="C48" s="21">
        <v>4820195095157</v>
      </c>
      <c r="D48" s="22">
        <v>36.9</v>
      </c>
    </row>
    <row r="49" spans="1:4" x14ac:dyDescent="0.15">
      <c r="A49" s="27" t="s">
        <v>82</v>
      </c>
      <c r="B49" s="23" t="s">
        <v>83</v>
      </c>
      <c r="C49" s="21">
        <v>4823054606563</v>
      </c>
      <c r="D49" s="22">
        <v>35</v>
      </c>
    </row>
    <row r="50" spans="1:4" x14ac:dyDescent="0.15">
      <c r="A50" s="27" t="s">
        <v>111</v>
      </c>
      <c r="B50" s="23" t="s">
        <v>112</v>
      </c>
      <c r="C50" s="21">
        <v>4823088604191</v>
      </c>
      <c r="D50" s="22">
        <v>9</v>
      </c>
    </row>
    <row r="51" spans="1:4" x14ac:dyDescent="0.15">
      <c r="A51" s="27" t="s">
        <v>107</v>
      </c>
      <c r="B51" s="23" t="s">
        <v>108</v>
      </c>
      <c r="C51" s="21">
        <v>4823077621154</v>
      </c>
      <c r="D51" s="22">
        <v>19.899999999999999</v>
      </c>
    </row>
    <row r="52" spans="1:4" x14ac:dyDescent="0.15">
      <c r="A52" s="27" t="s">
        <v>103</v>
      </c>
      <c r="B52" s="23" t="s">
        <v>104</v>
      </c>
      <c r="C52" s="21">
        <v>4820195093580</v>
      </c>
      <c r="D52" s="22">
        <v>12</v>
      </c>
    </row>
    <row r="53" spans="1:4" x14ac:dyDescent="0.15">
      <c r="A53" s="27" t="s">
        <v>100</v>
      </c>
      <c r="B53" s="23" t="s">
        <v>101</v>
      </c>
      <c r="C53" s="21">
        <v>4820195090701</v>
      </c>
      <c r="D53" s="22">
        <v>14.4</v>
      </c>
    </row>
    <row r="54" spans="1:4" x14ac:dyDescent="0.15">
      <c r="A54" s="27" t="s">
        <v>105</v>
      </c>
      <c r="B54" s="23" t="s">
        <v>106</v>
      </c>
      <c r="C54" s="21">
        <v>4820195093535</v>
      </c>
      <c r="D54" s="22">
        <v>10.199999999999999</v>
      </c>
    </row>
    <row r="55" spans="1:4" x14ac:dyDescent="0.15">
      <c r="A55" s="27" t="s">
        <v>113</v>
      </c>
      <c r="B55" s="23" t="s">
        <v>114</v>
      </c>
      <c r="C55" s="21">
        <v>4823077633515</v>
      </c>
      <c r="D55" s="22">
        <v>11.7</v>
      </c>
    </row>
    <row r="56" spans="1:4" x14ac:dyDescent="0.15">
      <c r="A56" s="27" t="s">
        <v>109</v>
      </c>
      <c r="B56" s="23" t="s">
        <v>110</v>
      </c>
      <c r="C56" s="21">
        <v>4823077632259</v>
      </c>
      <c r="D56" s="22">
        <v>19.899999999999999</v>
      </c>
    </row>
    <row r="57" spans="1:4" x14ac:dyDescent="0.15">
      <c r="A57" s="33" t="s">
        <v>122</v>
      </c>
      <c r="B57" s="30"/>
      <c r="C57" s="31"/>
      <c r="D57" s="32"/>
    </row>
    <row r="58" spans="1:4" x14ac:dyDescent="0.15">
      <c r="A58" s="27" t="s">
        <v>120</v>
      </c>
      <c r="B58" s="23" t="s">
        <v>121</v>
      </c>
      <c r="C58" s="21">
        <v>4820029570331</v>
      </c>
      <c r="D58" s="22">
        <v>108.89999999999999</v>
      </c>
    </row>
    <row r="59" spans="1:4" x14ac:dyDescent="0.15">
      <c r="A59" s="27" t="s">
        <v>129</v>
      </c>
      <c r="B59" s="23" t="s">
        <v>130</v>
      </c>
      <c r="C59" s="21">
        <v>4820029571208</v>
      </c>
      <c r="D59" s="22">
        <v>23.7</v>
      </c>
    </row>
    <row r="60" spans="1:4" x14ac:dyDescent="0.15">
      <c r="A60" s="27" t="s">
        <v>131</v>
      </c>
      <c r="B60" s="23" t="s">
        <v>132</v>
      </c>
      <c r="C60" s="21">
        <v>4820029571215</v>
      </c>
      <c r="D60" s="22">
        <v>23.7</v>
      </c>
    </row>
    <row r="61" spans="1:4" x14ac:dyDescent="0.15">
      <c r="A61" s="27" t="s">
        <v>124</v>
      </c>
      <c r="B61" s="23" t="s">
        <v>125</v>
      </c>
      <c r="C61" s="21">
        <v>4820029571048</v>
      </c>
      <c r="D61" s="22">
        <v>92.1</v>
      </c>
    </row>
    <row r="62" spans="1:4" x14ac:dyDescent="0.15">
      <c r="A62" s="27" t="s">
        <v>127</v>
      </c>
      <c r="B62" s="23" t="s">
        <v>128</v>
      </c>
      <c r="C62" s="21">
        <v>4820029571055</v>
      </c>
      <c r="D62" s="22">
        <v>92.1</v>
      </c>
    </row>
    <row r="63" spans="1:4" x14ac:dyDescent="0.15">
      <c r="A63" s="33" t="s">
        <v>135</v>
      </c>
      <c r="B63" s="30"/>
      <c r="C63" s="31"/>
      <c r="D63" s="32"/>
    </row>
    <row r="64" spans="1:4" x14ac:dyDescent="0.15">
      <c r="A64" s="27" t="s">
        <v>153</v>
      </c>
      <c r="B64" s="23" t="s">
        <v>154</v>
      </c>
      <c r="C64" s="21">
        <v>4820112651022</v>
      </c>
      <c r="D64" s="22">
        <v>57.9</v>
      </c>
    </row>
    <row r="65" spans="1:4" x14ac:dyDescent="0.15">
      <c r="A65" s="27" t="s">
        <v>139</v>
      </c>
      <c r="B65" s="23" t="s">
        <v>140</v>
      </c>
      <c r="C65" s="21">
        <v>4820112651251</v>
      </c>
      <c r="D65" s="22">
        <v>134.1</v>
      </c>
    </row>
    <row r="66" spans="1:4" x14ac:dyDescent="0.15">
      <c r="A66" s="27" t="s">
        <v>149</v>
      </c>
      <c r="B66" s="23" t="s">
        <v>150</v>
      </c>
      <c r="C66" s="21">
        <v>4820112651916</v>
      </c>
      <c r="D66" s="22">
        <v>73.2</v>
      </c>
    </row>
    <row r="67" spans="1:4" x14ac:dyDescent="0.15">
      <c r="A67" s="27" t="s">
        <v>137</v>
      </c>
      <c r="B67" s="23" t="s">
        <v>138</v>
      </c>
      <c r="C67" s="21">
        <v>4820112651381</v>
      </c>
      <c r="D67" s="22">
        <v>174.9</v>
      </c>
    </row>
    <row r="68" spans="1:4" x14ac:dyDescent="0.15">
      <c r="A68" s="27" t="s">
        <v>133</v>
      </c>
      <c r="B68" s="23" t="s">
        <v>134</v>
      </c>
      <c r="C68" s="21">
        <v>4820112650643</v>
      </c>
      <c r="D68" s="22">
        <v>109.8</v>
      </c>
    </row>
    <row r="69" spans="1:4" x14ac:dyDescent="0.15">
      <c r="A69" s="27" t="s">
        <v>143</v>
      </c>
      <c r="B69" s="23" t="s">
        <v>144</v>
      </c>
      <c r="C69" s="21">
        <v>4820112651008</v>
      </c>
      <c r="D69" s="22">
        <v>109.2</v>
      </c>
    </row>
    <row r="70" spans="1:4" x14ac:dyDescent="0.15">
      <c r="A70" s="27" t="s">
        <v>141</v>
      </c>
      <c r="B70" s="23" t="s">
        <v>142</v>
      </c>
      <c r="C70" s="21">
        <v>4820112651190</v>
      </c>
      <c r="D70" s="22">
        <v>183</v>
      </c>
    </row>
    <row r="71" spans="1:4" x14ac:dyDescent="0.15">
      <c r="A71" s="27" t="s">
        <v>151</v>
      </c>
      <c r="B71" s="23" t="s">
        <v>152</v>
      </c>
      <c r="C71" s="21">
        <v>4820112650681</v>
      </c>
      <c r="D71" s="22">
        <v>119.39999999999999</v>
      </c>
    </row>
    <row r="72" spans="1:4" x14ac:dyDescent="0.15">
      <c r="A72" s="27" t="s">
        <v>145</v>
      </c>
      <c r="B72" s="23" t="s">
        <v>146</v>
      </c>
      <c r="C72" s="21">
        <v>4820112650131</v>
      </c>
      <c r="D72" s="22">
        <v>24.599999999999998</v>
      </c>
    </row>
    <row r="73" spans="1:4" x14ac:dyDescent="0.15">
      <c r="A73" s="27" t="s">
        <v>147</v>
      </c>
      <c r="B73" s="23" t="s">
        <v>148</v>
      </c>
      <c r="C73" s="21">
        <v>4820112656911</v>
      </c>
      <c r="D73" s="22">
        <v>168.29999999999998</v>
      </c>
    </row>
    <row r="74" spans="1:4" x14ac:dyDescent="0.15">
      <c r="A74" s="29" t="s">
        <v>155</v>
      </c>
      <c r="B74" s="30"/>
      <c r="C74" s="31"/>
      <c r="D74" s="32"/>
    </row>
    <row r="75" spans="1:4" x14ac:dyDescent="0.15">
      <c r="A75" s="27" t="s">
        <v>159</v>
      </c>
      <c r="B75" s="23" t="s">
        <v>160</v>
      </c>
      <c r="C75" s="21">
        <v>4820195500729</v>
      </c>
      <c r="D75" s="22">
        <v>9.6</v>
      </c>
    </row>
    <row r="76" spans="1:4" x14ac:dyDescent="0.15">
      <c r="A76" s="27" t="s">
        <v>157</v>
      </c>
      <c r="B76" s="23" t="s">
        <v>158</v>
      </c>
      <c r="C76" s="21">
        <v>4820195500637</v>
      </c>
      <c r="D76" s="22">
        <v>12</v>
      </c>
    </row>
    <row r="77" spans="1:4" x14ac:dyDescent="0.15">
      <c r="A77" s="33" t="s">
        <v>161</v>
      </c>
      <c r="B77" s="30"/>
      <c r="C77" s="31"/>
      <c r="D77" s="32"/>
    </row>
    <row r="78" spans="1:4" x14ac:dyDescent="0.15">
      <c r="A78" s="27" t="s">
        <v>165</v>
      </c>
      <c r="B78" s="23" t="s">
        <v>166</v>
      </c>
      <c r="C78" s="21">
        <v>4820023361164</v>
      </c>
      <c r="D78" s="22">
        <v>19.8</v>
      </c>
    </row>
    <row r="79" spans="1:4" x14ac:dyDescent="0.15">
      <c r="A79" s="27" t="s">
        <v>167</v>
      </c>
      <c r="B79" s="23" t="s">
        <v>168</v>
      </c>
      <c r="C79" s="21">
        <v>4820195503232</v>
      </c>
      <c r="D79" s="22">
        <v>20.399999999999999</v>
      </c>
    </row>
    <row r="80" spans="1:4" x14ac:dyDescent="0.15">
      <c r="A80" s="27" t="s">
        <v>163</v>
      </c>
      <c r="B80" s="23" t="s">
        <v>164</v>
      </c>
      <c r="C80" s="21">
        <v>4820023367036</v>
      </c>
      <c r="D80" s="22">
        <v>70.5</v>
      </c>
    </row>
    <row r="81" spans="1:4" x14ac:dyDescent="0.15">
      <c r="A81" s="27" t="s">
        <v>170</v>
      </c>
      <c r="B81" s="23" t="s">
        <v>171</v>
      </c>
      <c r="C81" s="21">
        <v>4820023366886</v>
      </c>
      <c r="D81" s="22">
        <v>30</v>
      </c>
    </row>
    <row r="82" spans="1:4" x14ac:dyDescent="0.15">
      <c r="A82" s="37" t="s">
        <v>214</v>
      </c>
      <c r="B82" s="38"/>
      <c r="C82" s="34"/>
      <c r="D82" s="35"/>
    </row>
    <row r="83" spans="1:4" x14ac:dyDescent="0.15">
      <c r="A83" s="36" t="s">
        <v>194</v>
      </c>
      <c r="B83" s="23" t="s">
        <v>195</v>
      </c>
      <c r="C83" s="21">
        <v>8887290146104</v>
      </c>
      <c r="D83" s="22">
        <v>84</v>
      </c>
    </row>
    <row r="84" spans="1:4" x14ac:dyDescent="0.15">
      <c r="A84" s="36" t="s">
        <v>196</v>
      </c>
      <c r="B84" s="23" t="s">
        <v>197</v>
      </c>
      <c r="C84" s="21">
        <v>8887290101004</v>
      </c>
      <c r="D84" s="22">
        <v>6.6</v>
      </c>
    </row>
    <row r="85" spans="1:4" x14ac:dyDescent="0.15">
      <c r="A85" s="36" t="s">
        <v>198</v>
      </c>
      <c r="B85" s="23" t="s">
        <v>199</v>
      </c>
      <c r="C85" s="21">
        <v>8887290101905</v>
      </c>
      <c r="D85" s="22">
        <v>6.6</v>
      </c>
    </row>
    <row r="86" spans="1:4" x14ac:dyDescent="0.15">
      <c r="A86" s="36" t="s">
        <v>200</v>
      </c>
      <c r="B86" s="23" t="s">
        <v>201</v>
      </c>
      <c r="C86" s="21">
        <v>8887290100953</v>
      </c>
      <c r="D86" s="22">
        <v>6.6</v>
      </c>
    </row>
    <row r="87" spans="1:4" x14ac:dyDescent="0.15">
      <c r="A87" s="36" t="s">
        <v>202</v>
      </c>
      <c r="B87" s="23" t="s">
        <v>203</v>
      </c>
      <c r="C87" s="21">
        <v>8887290145305</v>
      </c>
      <c r="D87" s="22">
        <v>6.6</v>
      </c>
    </row>
    <row r="88" spans="1:4" x14ac:dyDescent="0.15">
      <c r="A88" s="36" t="s">
        <v>204</v>
      </c>
      <c r="B88" s="23" t="s">
        <v>205</v>
      </c>
      <c r="C88" s="21">
        <v>8887290002141</v>
      </c>
      <c r="D88" s="22">
        <v>11.7</v>
      </c>
    </row>
    <row r="89" spans="1:4" x14ac:dyDescent="0.15">
      <c r="A89" s="36" t="s">
        <v>206</v>
      </c>
      <c r="B89" s="23" t="s">
        <v>207</v>
      </c>
      <c r="C89" s="21">
        <v>8886300990041</v>
      </c>
      <c r="D89" s="22">
        <v>46.5</v>
      </c>
    </row>
    <row r="90" spans="1:4" x14ac:dyDescent="0.15">
      <c r="A90" s="36" t="s">
        <v>208</v>
      </c>
      <c r="B90" s="23" t="s">
        <v>209</v>
      </c>
      <c r="C90" s="21">
        <v>4820132709611</v>
      </c>
      <c r="D90" s="22">
        <v>57</v>
      </c>
    </row>
    <row r="91" spans="1:4" x14ac:dyDescent="0.15">
      <c r="A91" s="36" t="s">
        <v>210</v>
      </c>
      <c r="B91" s="23" t="s">
        <v>211</v>
      </c>
      <c r="C91" s="21">
        <v>4823077629792</v>
      </c>
      <c r="D91" s="22">
        <v>31.9</v>
      </c>
    </row>
    <row r="92" spans="1:4" x14ac:dyDescent="0.15">
      <c r="A92" s="36" t="s">
        <v>212</v>
      </c>
      <c r="B92" s="23" t="s">
        <v>213</v>
      </c>
      <c r="C92" s="21">
        <v>4823069702878</v>
      </c>
      <c r="D92" s="22">
        <v>26.7</v>
      </c>
    </row>
  </sheetData>
  <autoFilter ref="A2:D81" xr:uid="{00000000-0009-0000-0000-000001000000}"/>
  <mergeCells count="2">
    <mergeCell ref="A82:B82"/>
    <mergeCell ref="A1:D1"/>
  </mergeCells>
  <conditionalFormatting sqref="A2:A92">
    <cfRule type="duplicateValues" dxfId="0" priority="3"/>
  </conditionalFormatting>
  <pageMargins left="0.11811023622047245" right="0.11811023622047245" top="7.874015748031496E-2" bottom="7.874015748031496E-2" header="7.874015748031496E-2" footer="7.874015748031496E-2"/>
  <pageSetup paperSize="9" scale="72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Товари ПВ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Молодець Валентина Миколаївна</dc:creator>
  <cp:lastModifiedBy>Artur Sargizov</cp:lastModifiedBy>
  <cp:lastPrinted>2024-11-27T16:50:23Z</cp:lastPrinted>
  <dcterms:created xsi:type="dcterms:W3CDTF">2024-11-11T14:36:06Z</dcterms:created>
  <dcterms:modified xsi:type="dcterms:W3CDTF">2024-12-12T16:30:38Z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816806501</vt:i4>
  </property>
  <property fmtid="{D5CDD505-2E9C-101B-9397-08002B2CF9AE}" pid="4" name="_EmailSubject">
    <vt:lpwstr>Звіт_Товари_Дозвіл на замовлення товару або відмова від товару </vt:lpwstr>
  </property>
  <property fmtid="{D5CDD505-2E9C-101B-9397-08002B2CF9AE}" pid="5" name="_AuthorEmail">
    <vt:lpwstr>ivanenko-ta@ukrposhta.ua</vt:lpwstr>
  </property>
  <property fmtid="{D5CDD505-2E9C-101B-9397-08002B2CF9AE}" pid="6" name="_AuthorEmailDisplayName">
    <vt:lpwstr>Іваненко Тетяна Анатоліївна</vt:lpwstr>
  </property>
</Properties>
</file>